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pd\TRANSPARENCIA - portales\TRANSPARENCIA 2024\TRANSPARENCIA 2O TRIM 2024\FORMATOS NUEVOS  2024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14">[1]Hidden_1!$A$1:$A$2</definedName>
    <definedName name="Hidden_28">Hidden_2!$A$1:$A$2</definedName>
    <definedName name="Hidden_29">[1]Hidden_2!$A$1:$A$2</definedName>
  </definedNames>
  <calcPr calcId="152511"/>
</workbook>
</file>

<file path=xl/calcChain.xml><?xml version="1.0" encoding="utf-8"?>
<calcChain xmlns="http://schemas.openxmlformats.org/spreadsheetml/2006/main">
  <c r="Q48" i="1" l="1"/>
  <c r="Q43" i="1"/>
  <c r="Q41" i="1"/>
  <c r="Q40" i="1"/>
  <c r="Q39" i="1"/>
  <c r="Q38" i="1"/>
  <c r="Q36" i="1"/>
  <c r="Q35" i="1"/>
  <c r="Q33" i="1"/>
  <c r="Q32" i="1"/>
  <c r="Q31" i="1"/>
  <c r="Q28" i="1"/>
  <c r="Q27" i="1"/>
  <c r="Q23" i="1"/>
  <c r="Q11" i="1"/>
  <c r="Q21" i="1"/>
  <c r="Q9" i="1"/>
  <c r="Q20" i="1"/>
  <c r="Q14" i="1"/>
  <c r="Q26" i="1"/>
  <c r="Q17" i="1"/>
  <c r="Q24" i="1"/>
  <c r="Q8" i="1"/>
  <c r="Q29" i="1"/>
  <c r="Q15" i="1"/>
  <c r="Q19" i="1"/>
  <c r="O48" i="1"/>
  <c r="O43" i="1"/>
  <c r="O41" i="1"/>
  <c r="O40" i="1"/>
  <c r="O39" i="1"/>
  <c r="O38" i="1"/>
  <c r="O36" i="1"/>
  <c r="O35" i="1"/>
  <c r="O33" i="1"/>
  <c r="O32" i="1"/>
  <c r="O31" i="1"/>
  <c r="O28" i="1"/>
  <c r="O27" i="1"/>
  <c r="O23" i="1"/>
  <c r="O11" i="1"/>
  <c r="O21" i="1"/>
  <c r="O9" i="1"/>
  <c r="O20" i="1"/>
  <c r="O14" i="1"/>
  <c r="O26" i="1"/>
  <c r="O17" i="1"/>
  <c r="O24" i="1"/>
  <c r="O8" i="1"/>
  <c r="O29" i="1"/>
  <c r="O15" i="1"/>
  <c r="O19" i="1"/>
</calcChain>
</file>

<file path=xl/sharedStrings.xml><?xml version="1.0" encoding="utf-8"?>
<sst xmlns="http://schemas.openxmlformats.org/spreadsheetml/2006/main" count="907" uniqueCount="309">
  <si>
    <t>49078</t>
  </si>
  <si>
    <t>TÍTULO</t>
  </si>
  <si>
    <t>NOMBRE CORTO</t>
  </si>
  <si>
    <t>DESCRIPCIÓN</t>
  </si>
  <si>
    <t>Personal contratado por honorarios</t>
  </si>
  <si>
    <t>LTAIPED65XI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</si>
  <si>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</si>
  <si>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</si>
  <si>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</si>
  <si>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</si>
  <si>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</si>
  <si>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</si>
  <si>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</si>
  <si>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</si>
  <si>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</si>
  <si>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437932</t>
  </si>
  <si>
    <t>437934</t>
  </si>
  <si>
    <t>437935</t>
  </si>
  <si>
    <t>437944</t>
  </si>
  <si>
    <t>437927</t>
  </si>
  <si>
    <t>437928</t>
  </si>
  <si>
    <t>437929</t>
  </si>
  <si>
    <t>437930</t>
  </si>
  <si>
    <t>570564</t>
  </si>
  <si>
    <t>437931</t>
  </si>
  <si>
    <t>437939</t>
  </si>
  <si>
    <t>437946</t>
  </si>
  <si>
    <t>437947</t>
  </si>
  <si>
    <t>437933</t>
  </si>
  <si>
    <t>437937</t>
  </si>
  <si>
    <t>590191</t>
  </si>
  <si>
    <t>437938</t>
  </si>
  <si>
    <t>590192</t>
  </si>
  <si>
    <t>437945</t>
  </si>
  <si>
    <t>437940</t>
  </si>
  <si>
    <t>437943</t>
  </si>
  <si>
    <t>437942</t>
  </si>
  <si>
    <t>437941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</si>
  <si>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</si>
  <si>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</si>
  <si>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</si>
  <si>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</si>
  <si>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</si>
  <si>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</si>
  <si>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</si>
  <si>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</si>
  <si>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</si>
  <si>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</si>
  <si>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</si>
  <si>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</si>
  <si>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</si>
  <si>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</si>
  <si>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</si>
  <si>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</si>
  <si>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</si>
  <si>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</si>
  <si>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</si>
  <si>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</si>
  <si>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</si>
  <si>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</si>
  <si>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</si>
  <si>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</si>
  <si>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</si>
  <si>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</si>
  <si>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</si>
  <si>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</si>
  <si>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ANABEL</t>
  </si>
  <si>
    <t>QUEZADA</t>
  </si>
  <si>
    <t>BLANCO</t>
  </si>
  <si>
    <t>NO HAY PRESTACIONES</t>
  </si>
  <si>
    <t>SECRETARÍA ADMON Y DE FINANZAS</t>
  </si>
  <si>
    <t>2024</t>
  </si>
  <si>
    <t>MIRYAM</t>
  </si>
  <si>
    <t xml:space="preserve">RIVAS </t>
  </si>
  <si>
    <t>GALVEZ</t>
  </si>
  <si>
    <t>n/a</t>
  </si>
  <si>
    <t>AXILIAR ADMINISTRATIVO- SEDE SANTIAGO</t>
  </si>
  <si>
    <t>MARIA CRISTINA</t>
  </si>
  <si>
    <t>ALVARADO</t>
  </si>
  <si>
    <t xml:space="preserve">CARRILLO </t>
  </si>
  <si>
    <t>INTENDENTE</t>
  </si>
  <si>
    <t>MENDEZ</t>
  </si>
  <si>
    <t>AUXILIR COORD ATENCION AL ESTUDIANTE</t>
  </si>
  <si>
    <t>AARON</t>
  </si>
  <si>
    <t>AYALA</t>
  </si>
  <si>
    <t xml:space="preserve">FUENTES </t>
  </si>
  <si>
    <t>TITULAR DPTO. PSICOPEDAGOGICO</t>
  </si>
  <si>
    <t>ARELI SHANTIL</t>
  </si>
  <si>
    <t xml:space="preserve">BARRAZA </t>
  </si>
  <si>
    <t xml:space="preserve">CARDENAS </t>
  </si>
  <si>
    <t>AREA MEDICA TV</t>
  </si>
  <si>
    <t>MARIA DEL ROSARIO</t>
  </si>
  <si>
    <t>CERVANTES</t>
  </si>
  <si>
    <t>FERNANDEZ</t>
  </si>
  <si>
    <t>SECRETARIA ADMINISTRATIVA Y DE FINANZAS</t>
  </si>
  <si>
    <t xml:space="preserve">FLORES </t>
  </si>
  <si>
    <t>RAUL</t>
  </si>
  <si>
    <t xml:space="preserve">GARCIA </t>
  </si>
  <si>
    <t>ALVAREZ</t>
  </si>
  <si>
    <t>CHOFER RECTORIA</t>
  </si>
  <si>
    <t>ROCIO</t>
  </si>
  <si>
    <t>ARMENDARIZ</t>
  </si>
  <si>
    <t>SECRETRIA RECTORIA</t>
  </si>
  <si>
    <t>SANTIAGO</t>
  </si>
  <si>
    <t>HERNANDEZ</t>
  </si>
  <si>
    <t xml:space="preserve">BOTELLO </t>
  </si>
  <si>
    <t>AUXILIAR REC MATENRIALES</t>
  </si>
  <si>
    <t>ISAIAS</t>
  </si>
  <si>
    <t xml:space="preserve">HERNANDEZ </t>
  </si>
  <si>
    <t>GARCIA</t>
  </si>
  <si>
    <t>LUIS ERNESTO</t>
  </si>
  <si>
    <t xml:space="preserve">HERRERA </t>
  </si>
  <si>
    <t>LOPEZ</t>
  </si>
  <si>
    <t>AUXILIAR COORD. SERVICOS AL ESTUDIANTE</t>
  </si>
  <si>
    <t>CRISTIAN JOSE</t>
  </si>
  <si>
    <t xml:space="preserve">MORALES </t>
  </si>
  <si>
    <t>REYES</t>
  </si>
  <si>
    <t>JOSE ASCENCION</t>
  </si>
  <si>
    <t>PEREZ</t>
  </si>
  <si>
    <t>RODRIGUEZ</t>
  </si>
  <si>
    <t>JOSE ANTONIO</t>
  </si>
  <si>
    <t>SALAIS</t>
  </si>
  <si>
    <t>SECRETARIO TECNICO RECTORIA</t>
  </si>
  <si>
    <t>ALEJANDRO  FIDEL</t>
  </si>
  <si>
    <t>QUEVEDO</t>
  </si>
  <si>
    <t>OLIVARES</t>
  </si>
  <si>
    <t>JEFA DE DEPARTAMENTO O DE CONPRAS</t>
  </si>
  <si>
    <t>DAYAN SALVADOR</t>
  </si>
  <si>
    <t xml:space="preserve">RANGEL </t>
  </si>
  <si>
    <t>SANCHEZ</t>
  </si>
  <si>
    <t>AUXILIAR DPTO REC FIN</t>
  </si>
  <si>
    <t>BELEN</t>
  </si>
  <si>
    <t xml:space="preserve">ROSALES </t>
  </si>
  <si>
    <t xml:space="preserve">VICTOR PABLO </t>
  </si>
  <si>
    <t>TORRES</t>
  </si>
  <si>
    <t>QUIÑONES</t>
  </si>
  <si>
    <t>AUXILIAR EN COORD. DIFUSION Y EXTENSION</t>
  </si>
  <si>
    <t>JOSE CESAR</t>
  </si>
  <si>
    <t>VALENZUELA</t>
  </si>
  <si>
    <t>TITULAR DE AREA DE TITULACION</t>
  </si>
  <si>
    <t>ELIEZER</t>
  </si>
  <si>
    <t>ROMERO</t>
  </si>
  <si>
    <t>COORD SEDE EL DURAZNO</t>
  </si>
  <si>
    <t xml:space="preserve">MORENO </t>
  </si>
  <si>
    <t>ORTIZ</t>
  </si>
  <si>
    <t>ARTURO</t>
  </si>
  <si>
    <t>CABRERA</t>
  </si>
  <si>
    <t>OLYMPIA</t>
  </si>
  <si>
    <t>ARIZMENDI</t>
  </si>
  <si>
    <t>RIOS</t>
  </si>
  <si>
    <t>TITULAR OIC</t>
  </si>
  <si>
    <t>FLOR DE ABRIL</t>
  </si>
  <si>
    <t>BOCANEGRA</t>
  </si>
  <si>
    <t xml:space="preserve">VERGARA </t>
  </si>
  <si>
    <t>DOCENTE DGO</t>
  </si>
  <si>
    <t>LIDIA JUDITH</t>
  </si>
  <si>
    <t xml:space="preserve">CAMACHO </t>
  </si>
  <si>
    <t xml:space="preserve">ESPARZA </t>
  </si>
  <si>
    <t>MARCO AURELIO</t>
  </si>
  <si>
    <t>GALLEGOS</t>
  </si>
  <si>
    <t>GUZMAN</t>
  </si>
  <si>
    <t>LUIS ENRIQUE</t>
  </si>
  <si>
    <t>GONZALEZ</t>
  </si>
  <si>
    <t>CISNEROS</t>
  </si>
  <si>
    <t>GERARDO GILDARDO</t>
  </si>
  <si>
    <t>GUERRERO</t>
  </si>
  <si>
    <t>BARRAZA</t>
  </si>
  <si>
    <t>CLAUDIA PATRICIA</t>
  </si>
  <si>
    <t>SOTO</t>
  </si>
  <si>
    <t>NERY</t>
  </si>
  <si>
    <t>OSCAR LUIS</t>
  </si>
  <si>
    <t>OCHOA</t>
  </si>
  <si>
    <t>MARTINEZ</t>
  </si>
  <si>
    <t>ANA JULIETA</t>
  </si>
  <si>
    <t xml:space="preserve">RAMIREZ </t>
  </si>
  <si>
    <t>LOZANO</t>
  </si>
  <si>
    <t>DALIA</t>
  </si>
  <si>
    <t xml:space="preserve">LOPEZ </t>
  </si>
  <si>
    <t>RAUL GERARDO</t>
  </si>
  <si>
    <t>RUBALCAVA</t>
  </si>
  <si>
    <t>ULISES JOB</t>
  </si>
  <si>
    <t xml:space="preserve">SARMIENTO </t>
  </si>
  <si>
    <t>SIMENTAL</t>
  </si>
  <si>
    <t>REMIGIO</t>
  </si>
  <si>
    <t>ANISWARA</t>
  </si>
  <si>
    <t>TRILLO</t>
  </si>
  <si>
    <t>MERAZ</t>
  </si>
  <si>
    <t>CASTILLO</t>
  </si>
  <si>
    <t>TERAN</t>
  </si>
  <si>
    <t>DOCENTE DURAZNO</t>
  </si>
  <si>
    <t>ISRAEL</t>
  </si>
  <si>
    <t xml:space="preserve">FAVILA </t>
  </si>
  <si>
    <t xml:space="preserve">LEOPOLDO </t>
  </si>
  <si>
    <t>MEDINA</t>
  </si>
  <si>
    <t>MARIA CARELY</t>
  </si>
  <si>
    <t>RAMOS</t>
  </si>
  <si>
    <t>ENRIQUEZ</t>
  </si>
  <si>
    <t>ADOLFA</t>
  </si>
  <si>
    <t>NUÑEZ</t>
  </si>
  <si>
    <t>JOSE GUADALUPE</t>
  </si>
  <si>
    <t xml:space="preserve">MENDOZA </t>
  </si>
  <si>
    <t>OROZCO</t>
  </si>
  <si>
    <t xml:space="preserve">DOCENTE DURAZNO </t>
  </si>
  <si>
    <t>MAYELA</t>
  </si>
  <si>
    <t>MEZA</t>
  </si>
  <si>
    <t>JESUS RAFAEL</t>
  </si>
  <si>
    <t xml:space="preserve">ORTEGA </t>
  </si>
  <si>
    <t>CAMARGO</t>
  </si>
  <si>
    <t>EVELIN FABIOLA</t>
  </si>
  <si>
    <t>MONTAÑO</t>
  </si>
  <si>
    <t>DOCENTE INGLES</t>
  </si>
  <si>
    <t>ERIKA KARINA</t>
  </si>
  <si>
    <t xml:space="preserve">DELGADO </t>
  </si>
  <si>
    <t>CARLOS MIGUEL</t>
  </si>
  <si>
    <t>BARRETERO</t>
  </si>
  <si>
    <t>JORGE IVAN</t>
  </si>
  <si>
    <t>CHAVEZ</t>
  </si>
  <si>
    <t>OZCAR URIEL</t>
  </si>
  <si>
    <t>RAMIREZ</t>
  </si>
  <si>
    <t>ELISA</t>
  </si>
  <si>
    <t>CARLOS GAEL</t>
  </si>
  <si>
    <t>SIFUENTES</t>
  </si>
  <si>
    <t xml:space="preserve">AVITIA </t>
  </si>
  <si>
    <t>SERGIO EMANUEL GPE</t>
  </si>
  <si>
    <t>ARELLANO</t>
  </si>
  <si>
    <t xml:space="preserve">INTENDENTE SANTIAGO  </t>
  </si>
  <si>
    <t>http://upd.edu.mx/Documentos/Transparencia/DocumentosOficiales/DecretoReformaIntegral.pdf</t>
  </si>
  <si>
    <t>SIN OBSERVACION</t>
  </si>
  <si>
    <t xml:space="preserve">EDGAR OSWALDO </t>
  </si>
  <si>
    <t xml:space="preserve">CASTAÑON </t>
  </si>
  <si>
    <t>AUXILIAR COEPES RECTORIA</t>
  </si>
  <si>
    <t xml:space="preserve">ZARET JAZMIN </t>
  </si>
  <si>
    <t>DOCENTE</t>
  </si>
  <si>
    <t>http://upd.edu.mx/Documentos/Transparencia/CoordinacionAdministrativa/Contratos2024/ARELI%20SHANTIL%20BARRZA%20CARDENAS.pdf</t>
  </si>
  <si>
    <t>http://upd.edu.mx/Documentos/Transparencia/CoordinacionAdministrativa/Contratos2024/LUIS%20ERNESTO%20HERRERA%20L%c3%93PEZ.pdf</t>
  </si>
  <si>
    <t>http://upd.edu.mx/Documentos/Transparencia/CoordinacionAdministrativa/Contratos2024/CRISTIAN%20JOSE%20MORALES%20REYES.pdf</t>
  </si>
  <si>
    <t>http://upd.edu.mx/Documentos/Transparencia/CoordinacionAdministrativa/Contratos2024/ALEJANDRO%20FIDEL%20QUEVEDO%20OLIVARES.pdf</t>
  </si>
  <si>
    <t>http://upd.edu.mx/Documentos/Transparencia/CoordinacionAdministrativa/Contratos2024/DAYAN%20SALVADOR%20RANGEL%20S%c3%81NCHEZ.pdf</t>
  </si>
  <si>
    <t>http://upd.edu.mx/Documentos/Transparencia/CoordinacionAdministrativa/Contratos2024/VICTOR%20PABLO%20TORRES%20QUI%c3%91ONES.pdf</t>
  </si>
  <si>
    <t>http://upd.edu.mx/Documentos/Transparencia/CoordinacionAdministrativa/Contratos2024/SANTIAGO%20HERN%c3%81NDEZ%20BOTELLO.pdf</t>
  </si>
  <si>
    <t>http://upd.edu.mx/Documentos/Transparencia/CoordinacionAdministrativa/Contratos2024/ARELLANO%20MENDEZ%20SERGIO%20EMANUEL%20GUADALUPE.pdf</t>
  </si>
  <si>
    <t>http://upd.edu.mx/Documentos/Transparencia/CoordinacionAdministrativa/Contratos2024/MYRIAM%20RIVAS%20GALVEZ.pdf</t>
  </si>
  <si>
    <t>http://upd.edu.mx/Documentos/Transparencia/CoordinacionAdministrativa/Contratos2024/RA%c3%9aL%20GARC%c3%8dA%20%c3%81LVAREZ.pdf</t>
  </si>
  <si>
    <t>http://upd.edu.mx/Documentos/Transparencia/CoordinacionAdministrativa/Contratos2024/ELIEZER%20QUI%c3%91ONEZ%20ROMERO.pdf</t>
  </si>
  <si>
    <t>http://upd.edu.mx/Documentos/Transparencia/CoordinacionAdministrativa/Contratos2024/ISA%c3%8dAS%20HERN%c3%81NDEZ%20GARC%c3%8dA.pdf</t>
  </si>
  <si>
    <t>http://upd.edu.mx/Documentos/Transparencia/CoordinacionAdministrativa/Contratos2024/JOS%c3%89%20ASCENSI%c3%93N%20P%c3%89REZ%20RODR%c3%8dGUEZ.pdf</t>
  </si>
  <si>
    <t>http://upd.edu.mx/Documentos/Transparencia/CoordinacionAdministrativa/Contratos2024/ARTURO%20CABRERA%20ORTIZ.pdf</t>
  </si>
  <si>
    <t>http://upd.edu.mx/Documentos/Transparencia/CoordinacionAdministrativa/Contratos2024/ANABEL%20QUEZADA%20BLANCO.pdf</t>
  </si>
  <si>
    <t>http://upd.edu.mx/Documentos/Transparencia/CoordinacionAdministrativa/Contratos2024/M.%20DEL%20ROSARIO%20CERVANTES%20FERNANDEZ.pdf</t>
  </si>
  <si>
    <t>http://upd.edu.mx/Documentos/Transparencia/CoordinacionAdministrativa/Contratos2024/JOS%c3%89%20ANTONIO%20P%c3%89REZ%20SAL%c3%81IS.pdf</t>
  </si>
  <si>
    <t>http://upd.edu.mx/Documentos/Transparencia/CoordinacionAdministrativa/Contratos2024/ROC%c3%8dO%20GARC%c3%8dA%20ARMEND%c3%81RIZ.pdf</t>
  </si>
  <si>
    <t>http://upd.edu.mx/Documentos/Transparencia/CoordinacionAdministrativa/Contratos2024/BELEN%20ROSALES%20REYES.pdf</t>
  </si>
  <si>
    <t>http://upd.edu.mx/Documentos/Transparencia/CoordinacionAdministrativa/Contratos2024/JOSE%20CESAR%20VALENZUELA%20LOPEZ.pdf</t>
  </si>
  <si>
    <t>http://upd.edu.mx/Documentos/Transparencia/CoordinacionAdministrativa/Contratos2024/AYALA%20FUENTES%20FRANCISCO%20AARON.pdf</t>
  </si>
  <si>
    <t>http://upd.edu.mx/Documentos/Transparencia/CoordinacionAdministrativa/Contratos2024/OLIMPYA%20ARIZMENDI%20R%c3%8dOS.pdf</t>
  </si>
  <si>
    <t>http://upd.edu.mx/Documentos/Transparencia/CoordinacionAdministrativa/Contratos2024/FLOR%20DE%20ABRIL%20BOCANEGRA%20VERGARA.pdf</t>
  </si>
  <si>
    <t>http://upd.edu.mx/Documentos/Transparencia/CoordinacionAdministrativa/Contratos2024/LIDIA%20JUDITH%20CAMACHO%20ESPARZA.pdf</t>
  </si>
  <si>
    <t>http://upd.edu.mx/Documentos/Transparencia/CoordinacionAdministrativa/Contratos2024/MARCO%20AURELIO%20GALLEGOS%20GUZMAN.pdf</t>
  </si>
  <si>
    <t>http://upd.edu.mx/Documentos/Transparencia/CoordinacionAdministrativa/Contratos2024/LUIS%20ENRIQUE%20GONZALEZ%20CISNEROS.pdf</t>
  </si>
  <si>
    <t>http://upd.edu.mx/Documentos/Transparencia/CoordinacionAdministrativa/Contratos2024/GILDARDO%20GUERRERO%20BARRAZA.pdf</t>
  </si>
  <si>
    <t>http://upd.edu.mx/Documentos/Transparencia/CoordinacionAdministrativa/Contratos2024/CLAUDIA%20PATRICIA%20HERRERA%20SOTO.pdf</t>
  </si>
  <si>
    <t>http://upd.edu.mx/Documentos/Transparencia/CoordinacionAdministrativa/Contratos2024/ROSA%20LETICIA%20MORENO%20NERY.pdf</t>
  </si>
  <si>
    <t>http://upd.edu.mx/Documentos/Transparencia/CoordinacionAdministrativa/Contratos2024/OSCAR%20LUIS%20OCHOA%20MART%c3%8dNEZ.pdf</t>
  </si>
  <si>
    <t>http://upd.edu.mx/Documentos/Transparencia/CoordinacionAdministrativa/Contratos2024/ANA%20JULIETA%20RAMIREZ%20LOZANO.pdf</t>
  </si>
  <si>
    <t>http://upd.edu.mx/Documentos/Transparencia/CoordinacionAdministrativa/Contratos2024/DALIA%20REYES%20L%c3%93PEZ.pdf</t>
  </si>
  <si>
    <t>http://upd.edu.mx/Documentos/Transparencia/CoordinacionAdministrativa/Contratos2024/RAUL%20GERARDO%20RUVALCABA%20VALENZUELA.pdf</t>
  </si>
  <si>
    <t>http://upd.edu.mx/Documentos/Transparencia/CoordinacionAdministrativa/Contratos2024/ULISES%20JOB%20SARMIENTO%20SIMENTAL.pdf</t>
  </si>
  <si>
    <t>http://upd.edu.mx/Documentos/Transparencia/CoordinacionAdministrativa/Contratos2024/REMIGIO%20SOTO%20FERNANDEZ.pdf</t>
  </si>
  <si>
    <t>http://upd.edu.mx/Documentos/Transparencia/CoordinacionAdministrativa/Contratos2024/ANISWARA%20TRILLO%20MERAZ.pdf</t>
  </si>
  <si>
    <t>http://upd.edu.mx/Documentos/Transparencia/CoordinacionAdministrativa/Contratos2024/ANGEL%20ARTURO%20CASTILLO%20TER%c3%81N.pdf</t>
  </si>
  <si>
    <t>http://upd.edu.mx/Documentos/Transparencia/CoordinacionAdministrativa/Contratos2024/ISABEL%20FAVILA%20RODR%c3%8dGUEZ.pdf</t>
  </si>
  <si>
    <t>http://upd.edu.mx/Documentos/Transparencia/CoordinacionAdministrativa/Contratos2024/LEOPOLDO%20MEDINA%20HERRERA.pdf</t>
  </si>
  <si>
    <t>http://upd.edu.mx/Documentos/Transparencia/CoordinacionAdministrativa/Contratos2024/MARIA%20CARELY%20RAMOS%20ENRIQUEZ.pdf</t>
  </si>
  <si>
    <t>http://upd.edu.mx/Documentos/Transparencia/CoordinacionAdministrativa/Contratos2024/ADOLFA%20R%c3%8dOS%20N%c3%9a%c3%91EZ.pdf</t>
  </si>
  <si>
    <t>http://upd.edu.mx/Documentos/Transparencia/CoordinacionAdministrativa/Contratos2024/JOS%c3%89%20GUADALUPE%20MENDOZA%20OROZCO.pdf</t>
  </si>
  <si>
    <t>http://upd.edu.mx/Documentos/Transparencia/CoordinacionAdministrativa/Contratos2024/MAYELA%20MEZA%20S%c3%81NCHEZ.pdf</t>
  </si>
  <si>
    <t>http://upd.edu.mx/Documentos/Transparencia/CoordinacionAdministrativa/Contratos2024/JES%c3%9aS%20RAFAEL%20ORTEGA%20CAMARGO.pdf</t>
  </si>
  <si>
    <t>http://upd.edu.mx/Documentos/Transparencia/CoordinacionAdministrativa/Contratos2024/ERIKA%20KARINA%20FERN%c3%81NDEZ%20DELGADO.pdf</t>
  </si>
  <si>
    <t>http://upd.edu.mx/Documentos/Transparencia/CoordinacionAdministrativa/Contratos2024/CARLOS%20MIGUEL%20FLORES%20BARRETERO.pdf</t>
  </si>
  <si>
    <t>http://upd.edu.mx/Documentos/Transparencia/CoordinacionAdministrativa/Contratos2024/JORGE%20IVAN%20RODRIGUEZ%20CHAVEZ.pdf</t>
  </si>
  <si>
    <t>http://upd.edu.mx/Documentos/Transparencia/CoordinacionAdministrativa/Contratos2024/OSCAR%20URIEL%20ROSALES%20RAMIREZ.pdf</t>
  </si>
  <si>
    <t>http://upd.edu.mx/Documentos/Transparencia/CoordinacionAdministrativa/Contratos2024/ELISA%20SARMIENTO%20SIMENTAL.pdf</t>
  </si>
  <si>
    <t>http://upd.edu.mx/Documentos/Transparencia/CoordinacionAdministrativa/Contratos2024/CARLOS%20GAEL%20SIFUENTES%20AVITIA.pdf</t>
  </si>
  <si>
    <t>http://upd.edu.mx/Documentos/Transparencia/CoordinacionAdministrativa/Contratos2024/ZARET%20JAZMIN%20HERNANDEZ%20SOTO.pdf</t>
  </si>
  <si>
    <t>http://upd.edu.mx/Documentos/Transparencia/CoordinacionAdministrativa/Contratos2024/EDGAR%20OSWALDO%20CASTA%c3%91ON%20TORRES.pdf</t>
  </si>
  <si>
    <t xml:space="preserve"> ROSA LETICIA</t>
  </si>
  <si>
    <t>MARIA TERESA</t>
  </si>
  <si>
    <t xml:space="preserve">VILLA </t>
  </si>
  <si>
    <t>PRADO</t>
  </si>
  <si>
    <t xml:space="preserve">KARLA YURIDIA </t>
  </si>
  <si>
    <t xml:space="preserve">VELOZ </t>
  </si>
  <si>
    <t>SALAS</t>
  </si>
  <si>
    <t>MARIA JOSE</t>
  </si>
  <si>
    <t xml:space="preserve">SAMILPA </t>
  </si>
  <si>
    <t>30/06/2024</t>
  </si>
  <si>
    <t>AUXILIAR EN REC FINANCIEROS</t>
  </si>
  <si>
    <t>CAJERA</t>
  </si>
  <si>
    <t>CONSULTORIO MEDICO</t>
  </si>
  <si>
    <t>MARIA DEL PILAR</t>
  </si>
  <si>
    <t xml:space="preserve">DANIEL </t>
  </si>
  <si>
    <t>MARIN</t>
  </si>
  <si>
    <t>HINOJOSA</t>
  </si>
  <si>
    <t>https://drive.google.com/file/d/1Jfrg2LdYutKEO4KFSZYS6rKisVsNSeYW/view?usp=drive_link</t>
  </si>
  <si>
    <t>https://drive.google.com/file/d/1_AU2LSDEB_XqX-UHjNROT_Avyq-CNky9/view?usp=drive_link</t>
  </si>
  <si>
    <t>https://drive.google.com/file/d/1EwYmPNX1enhoAyOxZR4doD4H4m07x6fm/view?usp=drive_link</t>
  </si>
  <si>
    <t>https://drive.google.com/file/d/1dtVy8PxNJp0ydgGrqndp7Pl0bhMc7fKg/view?usp=drive_link</t>
  </si>
  <si>
    <t>https://drive.google.com/file/d/1xxMw7zq67JZCAB9YKRE-IpuBu19JePSH/view?usp=drive_link</t>
  </si>
  <si>
    <t>https://drive.google.com/file/d/16VP2xLYukrl5fglRZEGtOMzx3JXPG4Qm/view?usp=drive_link</t>
  </si>
  <si>
    <t>https://drive.google.com/file/d/1HxEyeyGnZodC9U5jAZmBxtbIqc5m_7Ns/view?usp=drive_link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</si>
</sst>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rgb="FFFF0000"/>
      <name val="Calibri"/>
      <family val="2"/>
      <scheme val="minor"/>
    </font>
    <font>
      <u/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4" fillId="0" borderId="0" xfId="0" applyNumberFormat="1" applyFont="1" applyFill="1" applyBorder="1" applyAlignment="1">
      <alignment horizontal="left" vertical="center"/>
    </xf>
    <xf numFmtId="14" fontId="5" fillId="0" borderId="0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4" fontId="4" fillId="0" borderId="0" xfId="0" applyNumberFormat="1" applyFont="1" applyFill="1" applyBorder="1" applyAlignment="1">
      <alignment horizontal="left" vertical="center"/>
    </xf>
    <xf numFmtId="0" fontId="5" fillId="0" borderId="0" xfId="1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0" fillId="0" borderId="0" xfId="0"/>
    <xf numFmtId="0" fontId="9" fillId="0" borderId="0" xfId="2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wrapText="1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2" applyFont="1" applyFill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12" fillId="3" borderId="1" xfId="0" applyFont="1" applyFill="1" applyBorder="1" applyAlignment="1">
      <alignment horizontal="center" wrapText="1"/>
    </xf>
    <xf numFmtId="14" fontId="6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9" fillId="0" borderId="0" xfId="2" applyAlignment="1">
      <alignment horizontal="left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d/TRANSPARENCIA/TRANSPARENCIA%204%20O%20TRIM%202023/TRANSPARENCIA%20ADMVO/FORMATOS%20HISTORICO/2-LTAIPED65X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upd.edu.mx/Documentos/Transparencia/CoordinacionAdministrativa/Contratos2024/ARTURO%20CABRERA%20ORTIZ.pdf" TargetMode="External"/><Relationship Id="rId18" Type="http://schemas.openxmlformats.org/officeDocument/2006/relationships/hyperlink" Target="http://upd.edu.mx/Documentos/Transparencia/CoordinacionAdministrativa/Contratos2024/JOSE%20CESAR%20VALENZUELA%20LOPEZ.pdf" TargetMode="External"/><Relationship Id="rId26" Type="http://schemas.openxmlformats.org/officeDocument/2006/relationships/hyperlink" Target="http://upd.edu.mx/Documentos/Transparencia/CoordinacionAdministrativa/Contratos2024/CLAUDIA%20PATRICIA%20HERRERA%20SOTO.pdf" TargetMode="External"/><Relationship Id="rId39" Type="http://schemas.openxmlformats.org/officeDocument/2006/relationships/hyperlink" Target="http://upd.edu.mx/Documentos/Transparencia/CoordinacionAdministrativa/Contratos2024/ADOLFA%20R%c3%8dOS%20N%c3%9a%c3%91EZ.pdf" TargetMode="External"/><Relationship Id="rId21" Type="http://schemas.openxmlformats.org/officeDocument/2006/relationships/hyperlink" Target="http://upd.edu.mx/Documentos/Transparencia/CoordinacionAdministrativa/Contratos2024/FLOR%20DE%20ABRIL%20BOCANEGRA%20VERGARA.pdf" TargetMode="External"/><Relationship Id="rId34" Type="http://schemas.openxmlformats.org/officeDocument/2006/relationships/hyperlink" Target="http://upd.edu.mx/Documentos/Transparencia/CoordinacionAdministrativa/Contratos2024/ANISWARA%20TRILLO%20MERAZ.pdf" TargetMode="External"/><Relationship Id="rId42" Type="http://schemas.openxmlformats.org/officeDocument/2006/relationships/hyperlink" Target="http://upd.edu.mx/Documentos/Transparencia/CoordinacionAdministrativa/Contratos2024/JES%c3%9aS%20RAFAEL%20ORTEGA%20CAMARGO.pdf" TargetMode="External"/><Relationship Id="rId47" Type="http://schemas.openxmlformats.org/officeDocument/2006/relationships/hyperlink" Target="http://upd.edu.mx/Documentos/Transparencia/CoordinacionAdministrativa/Contratos2024/ELISA%20SARMIENTO%20SIMENTAL.pdf" TargetMode="External"/><Relationship Id="rId50" Type="http://schemas.openxmlformats.org/officeDocument/2006/relationships/hyperlink" Target="http://upd.edu.mx/Documentos/Transparencia/CoordinacionAdministrativa/Contratos2024/JOS%c3%89%20ANTONIO%20P%c3%89REZ%20SAL%c3%81IS.pdf" TargetMode="External"/><Relationship Id="rId55" Type="http://schemas.openxmlformats.org/officeDocument/2006/relationships/hyperlink" Target="https://drive.google.com/file/d/1Jfrg2LdYutKEO4KFSZYS6rKisVsNSeYW/view?usp=drive_link" TargetMode="External"/><Relationship Id="rId7" Type="http://schemas.openxmlformats.org/officeDocument/2006/relationships/hyperlink" Target="http://upd.edu.mx/Documentos/Transparencia/CoordinacionAdministrativa/Contratos2024/SANTIAGO%20HERN%c3%81NDEZ%20BOTELLO.pdf" TargetMode="External"/><Relationship Id="rId2" Type="http://schemas.openxmlformats.org/officeDocument/2006/relationships/hyperlink" Target="http://upd.edu.mx/Documentos/Transparencia/CoordinacionAdministrativa/Contratos2024/LUIS%20ERNESTO%20HERRERA%20L%c3%93PEZ.pdf" TargetMode="External"/><Relationship Id="rId16" Type="http://schemas.openxmlformats.org/officeDocument/2006/relationships/hyperlink" Target="http://upd.edu.mx/Documentos/Transparencia/CoordinacionAdministrativa/Contratos2024/ROC%c3%8dO%20GARC%c3%8dA%20ARMEND%c3%81RIZ.pdf" TargetMode="External"/><Relationship Id="rId29" Type="http://schemas.openxmlformats.org/officeDocument/2006/relationships/hyperlink" Target="http://upd.edu.mx/Documentos/Transparencia/CoordinacionAdministrativa/Contratos2024/ANA%20JULIETA%20RAMIREZ%20LOZANO.pdf" TargetMode="External"/><Relationship Id="rId11" Type="http://schemas.openxmlformats.org/officeDocument/2006/relationships/hyperlink" Target="http://upd.edu.mx/Documentos/Transparencia/CoordinacionAdministrativa/Contratos2024/ISA%c3%8dAS%20HERN%c3%81NDEZ%20GARC%c3%8dA.pdf" TargetMode="External"/><Relationship Id="rId24" Type="http://schemas.openxmlformats.org/officeDocument/2006/relationships/hyperlink" Target="http://upd.edu.mx/Documentos/Transparencia/CoordinacionAdministrativa/Contratos2024/LUIS%20ENRIQUE%20GONZALEZ%20CISNEROS.pdf" TargetMode="External"/><Relationship Id="rId32" Type="http://schemas.openxmlformats.org/officeDocument/2006/relationships/hyperlink" Target="http://upd.edu.mx/Documentos/Transparencia/CoordinacionAdministrativa/Contratos2024/ULISES%20JOB%20SARMIENTO%20SIMENTAL.pdf" TargetMode="External"/><Relationship Id="rId37" Type="http://schemas.openxmlformats.org/officeDocument/2006/relationships/hyperlink" Target="http://upd.edu.mx/Documentos/Transparencia/CoordinacionAdministrativa/Contratos2024/LEOPOLDO%20MEDINA%20HERRERA.pdf" TargetMode="External"/><Relationship Id="rId40" Type="http://schemas.openxmlformats.org/officeDocument/2006/relationships/hyperlink" Target="http://upd.edu.mx/Documentos/Transparencia/CoordinacionAdministrativa/Contratos2024/JOS%c3%89%20GUADALUPE%20MENDOZA%20OROZCO.pdf" TargetMode="External"/><Relationship Id="rId45" Type="http://schemas.openxmlformats.org/officeDocument/2006/relationships/hyperlink" Target="http://upd.edu.mx/Documentos/Transparencia/CoordinacionAdministrativa/Contratos2024/JORGE%20IVAN%20RODRIGUEZ%20CHAVEZ.pdf" TargetMode="External"/><Relationship Id="rId53" Type="http://schemas.openxmlformats.org/officeDocument/2006/relationships/hyperlink" Target="http://upd.edu.mx/Documentos/Transparencia/DocumentosOficiales/DecretoReformaIntegral.pdf" TargetMode="External"/><Relationship Id="rId58" Type="http://schemas.openxmlformats.org/officeDocument/2006/relationships/hyperlink" Target="https://drive.google.com/file/d/1dtVy8PxNJp0ydgGrqndp7Pl0bhMc7fKg/view?usp=drive_link" TargetMode="External"/><Relationship Id="rId5" Type="http://schemas.openxmlformats.org/officeDocument/2006/relationships/hyperlink" Target="http://upd.edu.mx/Documentos/Transparencia/CoordinacionAdministrativa/Contratos2024/DAYAN%20SALVADOR%20RANGEL%20S%c3%81NCHEZ.pdf" TargetMode="External"/><Relationship Id="rId61" Type="http://schemas.openxmlformats.org/officeDocument/2006/relationships/hyperlink" Target="https://drive.google.com/file/d/1HxEyeyGnZodC9U5jAZmBxtbIqc5m_7Ns/view?usp=drive_link" TargetMode="External"/><Relationship Id="rId19" Type="http://schemas.openxmlformats.org/officeDocument/2006/relationships/hyperlink" Target="http://upd.edu.mx/Documentos/Transparencia/CoordinacionAdministrativa/Contratos2024/AYALA%20FUENTES%20FRANCISCO%20AARON.pdf" TargetMode="External"/><Relationship Id="rId14" Type="http://schemas.openxmlformats.org/officeDocument/2006/relationships/hyperlink" Target="http://upd.edu.mx/Documentos/Transparencia/CoordinacionAdministrativa/Contratos2024/ANABEL%20QUEZADA%20BLANCO.pdf" TargetMode="External"/><Relationship Id="rId22" Type="http://schemas.openxmlformats.org/officeDocument/2006/relationships/hyperlink" Target="http://upd.edu.mx/Documentos/Transparencia/CoordinacionAdministrativa/Contratos2024/LIDIA%20JUDITH%20CAMACHO%20ESPARZA.pdf" TargetMode="External"/><Relationship Id="rId27" Type="http://schemas.openxmlformats.org/officeDocument/2006/relationships/hyperlink" Target="http://upd.edu.mx/Documentos/Transparencia/CoordinacionAdministrativa/Contratos2024/ROSA%20LETICIA%20MORENO%20NERY.pdf" TargetMode="External"/><Relationship Id="rId30" Type="http://schemas.openxmlformats.org/officeDocument/2006/relationships/hyperlink" Target="http://upd.edu.mx/Documentos/Transparencia/CoordinacionAdministrativa/Contratos2024/DALIA%20REYES%20L%c3%93PEZ.pdf" TargetMode="External"/><Relationship Id="rId35" Type="http://schemas.openxmlformats.org/officeDocument/2006/relationships/hyperlink" Target="http://upd.edu.mx/Documentos/Transparencia/CoordinacionAdministrativa/Contratos2024/ANGEL%20ARTURO%20CASTILLO%20TER%c3%81N.pdf" TargetMode="External"/><Relationship Id="rId43" Type="http://schemas.openxmlformats.org/officeDocument/2006/relationships/hyperlink" Target="http://upd.edu.mx/Documentos/Transparencia/CoordinacionAdministrativa/Contratos2024/ERIKA%20KARINA%20FERN%c3%81NDEZ%20DELGADO.pdf" TargetMode="External"/><Relationship Id="rId48" Type="http://schemas.openxmlformats.org/officeDocument/2006/relationships/hyperlink" Target="http://upd.edu.mx/Documentos/Transparencia/CoordinacionAdministrativa/Contratos2024/CARLOS%20GAEL%20SIFUENTES%20AVITIA.pdf" TargetMode="External"/><Relationship Id="rId56" Type="http://schemas.openxmlformats.org/officeDocument/2006/relationships/hyperlink" Target="https://drive.google.com/file/d/1_AU2LSDEB_XqX-UHjNROT_Avyq-CNky9/view?usp=drive_link" TargetMode="External"/><Relationship Id="rId8" Type="http://schemas.openxmlformats.org/officeDocument/2006/relationships/hyperlink" Target="http://upd.edu.mx/Documentos/Transparencia/CoordinacionAdministrativa/Contratos2024/ARELLANO%20MENDEZ%20SERGIO%20EMANUEL%20GUADALUPE.pdf" TargetMode="External"/><Relationship Id="rId51" Type="http://schemas.openxmlformats.org/officeDocument/2006/relationships/hyperlink" Target="http://upd.edu.mx/Documentos/Transparencia/DocumentosOficiales/DecretoReformaIntegral.pdf" TargetMode="External"/><Relationship Id="rId3" Type="http://schemas.openxmlformats.org/officeDocument/2006/relationships/hyperlink" Target="http://upd.edu.mx/Documentos/Transparencia/CoordinacionAdministrativa/Contratos2024/CRISTIAN%20JOSE%20MORALES%20REYES.pdf" TargetMode="External"/><Relationship Id="rId12" Type="http://schemas.openxmlformats.org/officeDocument/2006/relationships/hyperlink" Target="http://upd.edu.mx/Documentos/Transparencia/CoordinacionAdministrativa/Contratos2024/JOS%c3%89%20ASCENSI%c3%93N%20P%c3%89REZ%20RODR%c3%8dGUEZ.pdf" TargetMode="External"/><Relationship Id="rId17" Type="http://schemas.openxmlformats.org/officeDocument/2006/relationships/hyperlink" Target="http://upd.edu.mx/Documentos/Transparencia/CoordinacionAdministrativa/Contratos2024/BELEN%20ROSALES%20REYES.pdf" TargetMode="External"/><Relationship Id="rId25" Type="http://schemas.openxmlformats.org/officeDocument/2006/relationships/hyperlink" Target="http://upd.edu.mx/Documentos/Transparencia/CoordinacionAdministrativa/Contratos2024/GILDARDO%20GUERRERO%20BARRAZA.pdf" TargetMode="External"/><Relationship Id="rId33" Type="http://schemas.openxmlformats.org/officeDocument/2006/relationships/hyperlink" Target="http://upd.edu.mx/Documentos/Transparencia/CoordinacionAdministrativa/Contratos2024/REMIGIO%20SOTO%20FERNANDEZ.pdf" TargetMode="External"/><Relationship Id="rId38" Type="http://schemas.openxmlformats.org/officeDocument/2006/relationships/hyperlink" Target="http://upd.edu.mx/Documentos/Transparencia/CoordinacionAdministrativa/Contratos2024/MARIA%20CARELY%20RAMOS%20ENRIQUEZ.pdf" TargetMode="External"/><Relationship Id="rId46" Type="http://schemas.openxmlformats.org/officeDocument/2006/relationships/hyperlink" Target="http://upd.edu.mx/Documentos/Transparencia/CoordinacionAdministrativa/Contratos2024/OSCAR%20URIEL%20ROSALES%20RAMIREZ.pdf" TargetMode="External"/><Relationship Id="rId59" Type="http://schemas.openxmlformats.org/officeDocument/2006/relationships/hyperlink" Target="https://drive.google.com/file/d/1xxMw7zq67JZCAB9YKRE-IpuBu19JePSH/view?usp=drive_link" TargetMode="External"/><Relationship Id="rId20" Type="http://schemas.openxmlformats.org/officeDocument/2006/relationships/hyperlink" Target="http://upd.edu.mx/Documentos/Transparencia/CoordinacionAdministrativa/Contratos2024/OLIMPYA%20ARIZMENDI%20R%c3%8dOS.pdf" TargetMode="External"/><Relationship Id="rId41" Type="http://schemas.openxmlformats.org/officeDocument/2006/relationships/hyperlink" Target="http://upd.edu.mx/Documentos/Transparencia/CoordinacionAdministrativa/Contratos2024/MAYELA%20MEZA%20S%c3%81NCHEZ.pdf" TargetMode="External"/><Relationship Id="rId54" Type="http://schemas.openxmlformats.org/officeDocument/2006/relationships/hyperlink" Target="http://upd.edu.mx/Documentos/Transparencia/CoordinacionAdministrativa/Contratos2024/ZARET%20JAZMIN%20HERNANDEZ%20SOTO.pdf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://upd.edu.mx/Documentos/Transparencia/CoordinacionAdministrativa/Contratos2024/ARELI%20SHANTIL%20BARRZA%20CARDENAS.pdf" TargetMode="External"/><Relationship Id="rId6" Type="http://schemas.openxmlformats.org/officeDocument/2006/relationships/hyperlink" Target="http://upd.edu.mx/Documentos/Transparencia/CoordinacionAdministrativa/Contratos2024/VICTOR%20PABLO%20TORRES%20QUI%c3%91ONES.pdf" TargetMode="External"/><Relationship Id="rId15" Type="http://schemas.openxmlformats.org/officeDocument/2006/relationships/hyperlink" Target="http://upd.edu.mx/Documentos/Transparencia/CoordinacionAdministrativa/Contratos2024/M.%20DEL%20ROSARIO%20CERVANTES%20FERNANDEZ.pdf" TargetMode="External"/><Relationship Id="rId23" Type="http://schemas.openxmlformats.org/officeDocument/2006/relationships/hyperlink" Target="http://upd.edu.mx/Documentos/Transparencia/CoordinacionAdministrativa/Contratos2024/MARCO%20AURELIO%20GALLEGOS%20GUZMAN.pdf" TargetMode="External"/><Relationship Id="rId28" Type="http://schemas.openxmlformats.org/officeDocument/2006/relationships/hyperlink" Target="http://upd.edu.mx/Documentos/Transparencia/CoordinacionAdministrativa/Contratos2024/OSCAR%20LUIS%20OCHOA%20MART%c3%8dNEZ.pdf" TargetMode="External"/><Relationship Id="rId36" Type="http://schemas.openxmlformats.org/officeDocument/2006/relationships/hyperlink" Target="http://upd.edu.mx/Documentos/Transparencia/CoordinacionAdministrativa/Contratos2024/ISABEL%20FAVILA%20RODR%c3%8dGUEZ.pdf" TargetMode="External"/><Relationship Id="rId49" Type="http://schemas.openxmlformats.org/officeDocument/2006/relationships/hyperlink" Target="http://upd.edu.mx/Documentos/Transparencia/CoordinacionAdministrativa/Contratos2024/MYRIAM%20RIVAS%20GALVEZ.pdf" TargetMode="External"/><Relationship Id="rId57" Type="http://schemas.openxmlformats.org/officeDocument/2006/relationships/hyperlink" Target="https://drive.google.com/file/d/1EwYmPNX1enhoAyOxZR4doD4H4m07x6fm/view?usp=drive_link" TargetMode="External"/><Relationship Id="rId10" Type="http://schemas.openxmlformats.org/officeDocument/2006/relationships/hyperlink" Target="http://upd.edu.mx/Documentos/Transparencia/CoordinacionAdministrativa/Contratos2024/ELIEZER%20QUI%c3%91ONEZ%20ROMERO.pdf" TargetMode="External"/><Relationship Id="rId31" Type="http://schemas.openxmlformats.org/officeDocument/2006/relationships/hyperlink" Target="http://upd.edu.mx/Documentos/Transparencia/CoordinacionAdministrativa/Contratos2024/RAUL%20GERARDO%20RUVALCABA%20VALENZUELA.pdf" TargetMode="External"/><Relationship Id="rId44" Type="http://schemas.openxmlformats.org/officeDocument/2006/relationships/hyperlink" Target="http://upd.edu.mx/Documentos/Transparencia/CoordinacionAdministrativa/Contratos2024/CARLOS%20MIGUEL%20FLORES%20BARRETERO.pdf" TargetMode="External"/><Relationship Id="rId52" Type="http://schemas.openxmlformats.org/officeDocument/2006/relationships/hyperlink" Target="http://upd.edu.mx/Documentos/Transparencia/DocumentosOficiales/DecretoReformaIntegral.pdf" TargetMode="External"/><Relationship Id="rId60" Type="http://schemas.openxmlformats.org/officeDocument/2006/relationships/hyperlink" Target="https://drive.google.com/file/d/16VP2xLYukrl5fglRZEGtOMzx3JXPG4Qm/view?usp=drive_link" TargetMode="External"/><Relationship Id="rId4" Type="http://schemas.openxmlformats.org/officeDocument/2006/relationships/hyperlink" Target="http://upd.edu.mx/Documentos/Transparencia/CoordinacionAdministrativa/Contratos2024/ALEJANDRO%20FIDEL%20QUEVEDO%20OLIVARES.pdf" TargetMode="External"/><Relationship Id="rId9" Type="http://schemas.openxmlformats.org/officeDocument/2006/relationships/hyperlink" Target="http://upd.edu.mx/Documentos/Transparencia/CoordinacionAdministrativa/Contratos2024/RA%c3%9aL%20GARC%c3%8dA%20%c3%81LVAR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6"/>
  <sheetViews>
    <sheetView tabSelected="1" topLeftCell="A2" workbookViewId="0">
      <selection activeCell="K66" sqref="K66"/>
    </sheetView>
  </sheetViews>
  <sheetFormatPr baseColWidth="10" defaultColWidth="9.140625" defaultRowHeight="15" x14ac:dyDescent="0.25"/>
  <cols>
    <col min="1" max="1" width="8" bestFit="1" customWidth="1"/>
    <col min="2" max="2" width="12.42578125" customWidth="1"/>
    <col min="3" max="3" width="12.7109375" customWidth="1"/>
    <col min="4" max="4" width="27.140625" bestFit="1" customWidth="1"/>
    <col min="5" max="5" width="12.5703125" style="12" customWidth="1"/>
    <col min="6" max="8" width="15.28515625" customWidth="1"/>
    <col min="9" max="9" width="6.85546875" customWidth="1"/>
    <col min="10" max="10" width="12.28515625" style="12" customWidth="1"/>
    <col min="11" max="11" width="107.42578125" style="20" customWidth="1"/>
    <col min="12" max="13" width="12.28515625" style="22" customWidth="1"/>
    <col min="14" max="14" width="32.42578125" customWidth="1"/>
    <col min="15" max="18" width="21" customWidth="1"/>
    <col min="19" max="19" width="21.5703125" bestFit="1" customWidth="1"/>
    <col min="20" max="20" width="40.42578125" customWidth="1"/>
    <col min="21" max="21" width="31.7109375" customWidth="1"/>
    <col min="22" max="22" width="10.5703125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3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s="12" t="s">
        <v>7</v>
      </c>
      <c r="F4" t="s">
        <v>7</v>
      </c>
      <c r="G4" t="s">
        <v>7</v>
      </c>
      <c r="H4" t="s">
        <v>7</v>
      </c>
      <c r="I4" t="s">
        <v>9</v>
      </c>
      <c r="J4" s="12" t="s">
        <v>7</v>
      </c>
      <c r="K4" s="20" t="s">
        <v>10</v>
      </c>
      <c r="L4" s="22" t="s">
        <v>8</v>
      </c>
      <c r="M4" s="22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s="12" t="s">
        <v>19</v>
      </c>
      <c r="F5" t="s">
        <v>20</v>
      </c>
      <c r="G5" t="s">
        <v>21</v>
      </c>
      <c r="H5" t="s">
        <v>22</v>
      </c>
      <c r="I5" t="s">
        <v>23</v>
      </c>
      <c r="J5" s="12" t="s">
        <v>24</v>
      </c>
      <c r="K5" s="20" t="s">
        <v>25</v>
      </c>
      <c r="L5" s="22" t="s">
        <v>26</v>
      </c>
      <c r="M5" s="22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5" t="s">
        <v>38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ht="166.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8" t="s">
        <v>49</v>
      </c>
      <c r="L7" s="23" t="s">
        <v>50</v>
      </c>
      <c r="M7" s="23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 t="s">
        <v>71</v>
      </c>
      <c r="B8" s="3">
        <v>45383</v>
      </c>
      <c r="C8" s="2" t="s">
        <v>294</v>
      </c>
      <c r="D8" s="4" t="s">
        <v>63</v>
      </c>
      <c r="E8" s="13">
        <v>1000</v>
      </c>
      <c r="F8" s="5" t="s">
        <v>87</v>
      </c>
      <c r="G8" s="5" t="s">
        <v>88</v>
      </c>
      <c r="H8" s="5" t="s">
        <v>89</v>
      </c>
      <c r="I8" s="7" t="s">
        <v>65</v>
      </c>
      <c r="J8" s="14" t="s">
        <v>75</v>
      </c>
      <c r="K8" s="21" t="s">
        <v>233</v>
      </c>
      <c r="L8" s="15">
        <v>45306</v>
      </c>
      <c r="M8" s="15">
        <v>45458</v>
      </c>
      <c r="N8" s="7" t="s">
        <v>90</v>
      </c>
      <c r="O8" s="9">
        <f>4500*2</f>
        <v>9000</v>
      </c>
      <c r="P8" s="9">
        <v>8333.7999999999993</v>
      </c>
      <c r="Q8" s="9">
        <f>4500*2</f>
        <v>9000</v>
      </c>
      <c r="R8" s="9">
        <v>8333.7999999999993</v>
      </c>
      <c r="S8" s="7" t="s">
        <v>69</v>
      </c>
      <c r="T8" s="7" t="s">
        <v>226</v>
      </c>
      <c r="U8" s="10" t="s">
        <v>70</v>
      </c>
      <c r="V8" s="8">
        <v>45473</v>
      </c>
      <c r="W8" s="7" t="s">
        <v>227</v>
      </c>
    </row>
    <row r="9" spans="1:23" x14ac:dyDescent="0.25">
      <c r="A9" s="2" t="s">
        <v>71</v>
      </c>
      <c r="B9" s="3">
        <v>45383</v>
      </c>
      <c r="C9" s="2" t="s">
        <v>294</v>
      </c>
      <c r="D9" s="4" t="s">
        <v>63</v>
      </c>
      <c r="E9" s="13">
        <v>1000</v>
      </c>
      <c r="F9" s="5" t="s">
        <v>110</v>
      </c>
      <c r="G9" s="5" t="s">
        <v>111</v>
      </c>
      <c r="H9" s="5" t="s">
        <v>112</v>
      </c>
      <c r="I9" s="7" t="s">
        <v>64</v>
      </c>
      <c r="J9" s="14" t="s">
        <v>75</v>
      </c>
      <c r="K9" s="21" t="s">
        <v>234</v>
      </c>
      <c r="L9" s="15">
        <v>45306</v>
      </c>
      <c r="M9" s="15">
        <v>45458</v>
      </c>
      <c r="N9" s="7" t="s">
        <v>113</v>
      </c>
      <c r="O9" s="9">
        <f>3506.1*2</f>
        <v>7012.2</v>
      </c>
      <c r="P9" s="9">
        <v>6562.2</v>
      </c>
      <c r="Q9" s="9">
        <f>3506.1*2</f>
        <v>7012.2</v>
      </c>
      <c r="R9" s="9">
        <v>6562.2</v>
      </c>
      <c r="S9" s="7" t="s">
        <v>69</v>
      </c>
      <c r="T9" s="7" t="s">
        <v>226</v>
      </c>
      <c r="U9" s="10" t="s">
        <v>70</v>
      </c>
      <c r="V9" s="8">
        <v>45473</v>
      </c>
      <c r="W9" s="7" t="s">
        <v>227</v>
      </c>
    </row>
    <row r="10" spans="1:23" x14ac:dyDescent="0.25">
      <c r="A10" s="2" t="s">
        <v>71</v>
      </c>
      <c r="B10" s="3">
        <v>45383</v>
      </c>
      <c r="C10" s="2" t="s">
        <v>294</v>
      </c>
      <c r="D10" s="4" t="s">
        <v>63</v>
      </c>
      <c r="E10" s="13">
        <v>1000</v>
      </c>
      <c r="F10" s="5" t="s">
        <v>114</v>
      </c>
      <c r="G10" s="5" t="s">
        <v>115</v>
      </c>
      <c r="H10" s="5" t="s">
        <v>116</v>
      </c>
      <c r="I10" s="7" t="s">
        <v>64</v>
      </c>
      <c r="J10" s="14" t="s">
        <v>75</v>
      </c>
      <c r="K10" s="21" t="s">
        <v>235</v>
      </c>
      <c r="L10" s="15">
        <v>45306</v>
      </c>
      <c r="M10" s="15">
        <v>45458</v>
      </c>
      <c r="N10" s="7" t="s">
        <v>113</v>
      </c>
      <c r="O10" s="9">
        <v>8030.7</v>
      </c>
      <c r="P10" s="9">
        <v>7470</v>
      </c>
      <c r="Q10" s="9">
        <v>8030.7</v>
      </c>
      <c r="R10" s="9">
        <v>7470</v>
      </c>
      <c r="S10" s="7" t="s">
        <v>69</v>
      </c>
      <c r="T10" s="7" t="s">
        <v>226</v>
      </c>
      <c r="U10" s="10" t="s">
        <v>70</v>
      </c>
      <c r="V10" s="8">
        <v>45473</v>
      </c>
      <c r="W10" s="7" t="s">
        <v>227</v>
      </c>
    </row>
    <row r="11" spans="1:23" x14ac:dyDescent="0.25">
      <c r="A11" s="2" t="s">
        <v>71</v>
      </c>
      <c r="B11" s="3">
        <v>45383</v>
      </c>
      <c r="C11" s="2" t="s">
        <v>294</v>
      </c>
      <c r="D11" s="4" t="s">
        <v>63</v>
      </c>
      <c r="E11" s="13">
        <v>1000</v>
      </c>
      <c r="F11" s="5" t="s">
        <v>123</v>
      </c>
      <c r="G11" s="5" t="s">
        <v>124</v>
      </c>
      <c r="H11" s="5" t="s">
        <v>125</v>
      </c>
      <c r="I11" s="7" t="s">
        <v>64</v>
      </c>
      <c r="J11" s="14" t="s">
        <v>75</v>
      </c>
      <c r="K11" s="21" t="s">
        <v>236</v>
      </c>
      <c r="L11" s="15">
        <v>45306</v>
      </c>
      <c r="M11" s="15">
        <v>45458</v>
      </c>
      <c r="N11" s="7" t="s">
        <v>113</v>
      </c>
      <c r="O11" s="9">
        <f>4000.05*2</f>
        <v>8000.1</v>
      </c>
      <c r="P11" s="9">
        <v>7442.6</v>
      </c>
      <c r="Q11" s="9">
        <f>4000.05*2</f>
        <v>8000.1</v>
      </c>
      <c r="R11" s="9">
        <v>7442.6</v>
      </c>
      <c r="S11" s="7" t="s">
        <v>69</v>
      </c>
      <c r="T11" s="7" t="s">
        <v>226</v>
      </c>
      <c r="U11" s="10" t="s">
        <v>70</v>
      </c>
      <c r="V11" s="8">
        <v>45473</v>
      </c>
      <c r="W11" s="7" t="s">
        <v>227</v>
      </c>
    </row>
    <row r="12" spans="1:23" x14ac:dyDescent="0.25">
      <c r="A12" s="2" t="s">
        <v>71</v>
      </c>
      <c r="B12" s="3">
        <v>45383</v>
      </c>
      <c r="C12" s="2" t="s">
        <v>294</v>
      </c>
      <c r="D12" s="4" t="s">
        <v>63</v>
      </c>
      <c r="E12" s="13">
        <v>1000</v>
      </c>
      <c r="F12" s="5" t="s">
        <v>127</v>
      </c>
      <c r="G12" s="5" t="s">
        <v>128</v>
      </c>
      <c r="H12" s="5" t="s">
        <v>129</v>
      </c>
      <c r="I12" s="7" t="s">
        <v>64</v>
      </c>
      <c r="J12" s="14" t="s">
        <v>75</v>
      </c>
      <c r="K12" s="21" t="s">
        <v>237</v>
      </c>
      <c r="L12" s="15">
        <v>45306</v>
      </c>
      <c r="M12" s="15">
        <v>45458</v>
      </c>
      <c r="N12" s="7" t="s">
        <v>130</v>
      </c>
      <c r="O12" s="9">
        <v>12432.75</v>
      </c>
      <c r="P12" s="9">
        <v>11320</v>
      </c>
      <c r="Q12" s="9">
        <v>12432.75</v>
      </c>
      <c r="R12" s="9">
        <v>11320</v>
      </c>
      <c r="S12" s="7" t="s">
        <v>69</v>
      </c>
      <c r="T12" s="7" t="s">
        <v>226</v>
      </c>
      <c r="U12" s="10" t="s">
        <v>70</v>
      </c>
      <c r="V12" s="8">
        <v>45473</v>
      </c>
      <c r="W12" s="7" t="s">
        <v>227</v>
      </c>
    </row>
    <row r="13" spans="1:23" x14ac:dyDescent="0.25">
      <c r="A13" s="2" t="s">
        <v>71</v>
      </c>
      <c r="B13" s="3">
        <v>45383</v>
      </c>
      <c r="C13" s="2" t="s">
        <v>294</v>
      </c>
      <c r="D13" s="4" t="s">
        <v>63</v>
      </c>
      <c r="E13" s="13">
        <v>1000</v>
      </c>
      <c r="F13" s="5" t="s">
        <v>133</v>
      </c>
      <c r="G13" s="5" t="s">
        <v>134</v>
      </c>
      <c r="H13" s="5" t="s">
        <v>135</v>
      </c>
      <c r="I13" s="7" t="s">
        <v>64</v>
      </c>
      <c r="J13" s="14" t="s">
        <v>75</v>
      </c>
      <c r="K13" s="21" t="s">
        <v>238</v>
      </c>
      <c r="L13" s="15">
        <v>45306</v>
      </c>
      <c r="M13" s="15">
        <v>45458</v>
      </c>
      <c r="N13" s="7" t="s">
        <v>136</v>
      </c>
      <c r="O13" s="9">
        <v>7581.9</v>
      </c>
      <c r="P13" s="9">
        <v>7070</v>
      </c>
      <c r="Q13" s="9">
        <v>7581.9</v>
      </c>
      <c r="R13" s="9">
        <v>7070</v>
      </c>
      <c r="S13" s="7" t="s">
        <v>69</v>
      </c>
      <c r="T13" s="7" t="s">
        <v>226</v>
      </c>
      <c r="U13" s="10" t="s">
        <v>70</v>
      </c>
      <c r="V13" s="8">
        <v>45473</v>
      </c>
      <c r="W13" s="7" t="s">
        <v>227</v>
      </c>
    </row>
    <row r="14" spans="1:23" x14ac:dyDescent="0.25">
      <c r="A14" s="2" t="s">
        <v>71</v>
      </c>
      <c r="B14" s="3">
        <v>45383</v>
      </c>
      <c r="C14" s="2" t="s">
        <v>294</v>
      </c>
      <c r="D14" s="4" t="s">
        <v>63</v>
      </c>
      <c r="E14" s="13">
        <v>1000</v>
      </c>
      <c r="F14" s="5" t="s">
        <v>103</v>
      </c>
      <c r="G14" s="5" t="s">
        <v>104</v>
      </c>
      <c r="H14" s="5" t="s">
        <v>105</v>
      </c>
      <c r="I14" s="7" t="s">
        <v>64</v>
      </c>
      <c r="J14" s="14" t="s">
        <v>75</v>
      </c>
      <c r="K14" s="21" t="s">
        <v>239</v>
      </c>
      <c r="L14" s="15">
        <v>45306</v>
      </c>
      <c r="M14" s="15">
        <v>45458</v>
      </c>
      <c r="N14" s="7" t="s">
        <v>106</v>
      </c>
      <c r="O14" s="9">
        <f>1585.2*2</f>
        <v>3170.4</v>
      </c>
      <c r="P14" s="9">
        <v>3000</v>
      </c>
      <c r="Q14" s="9">
        <f>1585.2*2</f>
        <v>3170.4</v>
      </c>
      <c r="R14" s="9">
        <v>3000</v>
      </c>
      <c r="S14" s="7" t="s">
        <v>69</v>
      </c>
      <c r="T14" s="7" t="s">
        <v>226</v>
      </c>
      <c r="U14" s="10" t="s">
        <v>70</v>
      </c>
      <c r="V14" s="8">
        <v>45473</v>
      </c>
      <c r="W14" s="7" t="s">
        <v>227</v>
      </c>
    </row>
    <row r="15" spans="1:23" x14ac:dyDescent="0.25">
      <c r="A15" s="2" t="s">
        <v>71</v>
      </c>
      <c r="B15" s="3">
        <v>45383</v>
      </c>
      <c r="C15" s="2" t="s">
        <v>294</v>
      </c>
      <c r="D15" s="4" t="s">
        <v>63</v>
      </c>
      <c r="E15" s="13">
        <v>1000</v>
      </c>
      <c r="F15" s="5" t="s">
        <v>223</v>
      </c>
      <c r="G15" s="5" t="s">
        <v>224</v>
      </c>
      <c r="H15" s="5" t="s">
        <v>81</v>
      </c>
      <c r="I15" s="10" t="s">
        <v>64</v>
      </c>
      <c r="J15" s="14" t="s">
        <v>75</v>
      </c>
      <c r="K15" s="21" t="s">
        <v>240</v>
      </c>
      <c r="L15" s="15">
        <v>45306</v>
      </c>
      <c r="M15" s="15">
        <v>45458</v>
      </c>
      <c r="N15" s="7" t="s">
        <v>82</v>
      </c>
      <c r="O15" s="9">
        <f>4600*2</f>
        <v>9200</v>
      </c>
      <c r="P15" s="9">
        <v>8512</v>
      </c>
      <c r="Q15" s="9">
        <f>4600*2</f>
        <v>9200</v>
      </c>
      <c r="R15" s="9">
        <v>8512</v>
      </c>
      <c r="S15" s="7" t="s">
        <v>69</v>
      </c>
      <c r="T15" s="7" t="s">
        <v>226</v>
      </c>
      <c r="U15" s="10" t="s">
        <v>70</v>
      </c>
      <c r="V15" s="8">
        <v>45473</v>
      </c>
      <c r="W15" s="7" t="s">
        <v>227</v>
      </c>
    </row>
    <row r="16" spans="1:23" x14ac:dyDescent="0.25">
      <c r="A16" s="2" t="s">
        <v>71</v>
      </c>
      <c r="B16" s="3">
        <v>45383</v>
      </c>
      <c r="C16" s="2" t="s">
        <v>294</v>
      </c>
      <c r="D16" s="4" t="s">
        <v>63</v>
      </c>
      <c r="E16" s="13">
        <v>1000</v>
      </c>
      <c r="F16" s="5" t="s">
        <v>72</v>
      </c>
      <c r="G16" s="6" t="s">
        <v>73</v>
      </c>
      <c r="H16" s="5" t="s">
        <v>74</v>
      </c>
      <c r="I16" s="7" t="s">
        <v>65</v>
      </c>
      <c r="J16" s="14" t="s">
        <v>75</v>
      </c>
      <c r="K16" s="21" t="s">
        <v>241</v>
      </c>
      <c r="L16" s="15">
        <v>45306</v>
      </c>
      <c r="M16" s="15">
        <v>45458</v>
      </c>
      <c r="N16" s="7" t="s">
        <v>76</v>
      </c>
      <c r="O16" s="9">
        <v>7581.9</v>
      </c>
      <c r="P16" s="9">
        <v>7069.8</v>
      </c>
      <c r="Q16" s="9">
        <v>7581.9</v>
      </c>
      <c r="R16" s="9">
        <v>7069.8</v>
      </c>
      <c r="S16" s="7" t="s">
        <v>69</v>
      </c>
      <c r="T16" s="7" t="s">
        <v>226</v>
      </c>
      <c r="U16" s="10" t="s">
        <v>70</v>
      </c>
      <c r="V16" s="8">
        <v>45473</v>
      </c>
      <c r="W16" s="7" t="s">
        <v>227</v>
      </c>
    </row>
    <row r="17" spans="1:23" x14ac:dyDescent="0.25">
      <c r="A17" s="2" t="s">
        <v>71</v>
      </c>
      <c r="B17" s="3">
        <v>45383</v>
      </c>
      <c r="C17" s="2" t="s">
        <v>294</v>
      </c>
      <c r="D17" s="4" t="s">
        <v>63</v>
      </c>
      <c r="E17" s="13">
        <v>1000</v>
      </c>
      <c r="F17" s="5" t="s">
        <v>96</v>
      </c>
      <c r="G17" s="5" t="s">
        <v>97</v>
      </c>
      <c r="H17" s="5" t="s">
        <v>98</v>
      </c>
      <c r="I17" s="7" t="s">
        <v>64</v>
      </c>
      <c r="J17" s="14" t="s">
        <v>75</v>
      </c>
      <c r="K17" s="21" t="s">
        <v>242</v>
      </c>
      <c r="L17" s="15">
        <v>45306</v>
      </c>
      <c r="M17" s="15">
        <v>45458</v>
      </c>
      <c r="N17" s="7" t="s">
        <v>99</v>
      </c>
      <c r="O17" s="9">
        <f>4088.4*2</f>
        <v>8176.8</v>
      </c>
      <c r="P17" s="9">
        <v>7600.2</v>
      </c>
      <c r="Q17" s="9">
        <f>4088.4*2</f>
        <v>8176.8</v>
      </c>
      <c r="R17" s="9">
        <v>7600.2</v>
      </c>
      <c r="S17" s="7" t="s">
        <v>69</v>
      </c>
      <c r="T17" s="7" t="s">
        <v>226</v>
      </c>
      <c r="U17" s="10" t="s">
        <v>70</v>
      </c>
      <c r="V17" s="8">
        <v>45473</v>
      </c>
      <c r="W17" s="7" t="s">
        <v>227</v>
      </c>
    </row>
    <row r="18" spans="1:23" x14ac:dyDescent="0.25">
      <c r="A18" s="2" t="s">
        <v>71</v>
      </c>
      <c r="B18" s="3">
        <v>45383</v>
      </c>
      <c r="C18" s="2" t="s">
        <v>294</v>
      </c>
      <c r="D18" s="4" t="s">
        <v>63</v>
      </c>
      <c r="E18" s="13">
        <v>1000</v>
      </c>
      <c r="F18" s="5" t="s">
        <v>140</v>
      </c>
      <c r="G18" s="5" t="s">
        <v>135</v>
      </c>
      <c r="H18" s="5" t="s">
        <v>141</v>
      </c>
      <c r="I18" s="7" t="s">
        <v>64</v>
      </c>
      <c r="J18" s="14" t="s">
        <v>75</v>
      </c>
      <c r="K18" s="21" t="s">
        <v>243</v>
      </c>
      <c r="L18" s="15">
        <v>45306</v>
      </c>
      <c r="M18" s="15">
        <v>45458</v>
      </c>
      <c r="N18" s="7" t="s">
        <v>142</v>
      </c>
      <c r="O18" s="9">
        <v>9350.1</v>
      </c>
      <c r="P18" s="9">
        <v>8645.7999999999993</v>
      </c>
      <c r="Q18" s="9">
        <v>9350.1</v>
      </c>
      <c r="R18" s="9">
        <v>8645.7999999999993</v>
      </c>
      <c r="S18" s="7" t="s">
        <v>69</v>
      </c>
      <c r="T18" s="7" t="s">
        <v>226</v>
      </c>
      <c r="U18" s="10" t="s">
        <v>70</v>
      </c>
      <c r="V18" s="8">
        <v>45473</v>
      </c>
      <c r="W18" s="7" t="s">
        <v>227</v>
      </c>
    </row>
    <row r="19" spans="1:23" x14ac:dyDescent="0.25">
      <c r="A19" s="2" t="s">
        <v>71</v>
      </c>
      <c r="B19" s="3">
        <v>45383</v>
      </c>
      <c r="C19" s="2" t="s">
        <v>294</v>
      </c>
      <c r="D19" s="4" t="s">
        <v>63</v>
      </c>
      <c r="E19" s="13">
        <v>1000</v>
      </c>
      <c r="F19" s="5" t="s">
        <v>77</v>
      </c>
      <c r="G19" s="5" t="s">
        <v>78</v>
      </c>
      <c r="H19" s="5" t="s">
        <v>79</v>
      </c>
      <c r="I19" s="10" t="s">
        <v>65</v>
      </c>
      <c r="J19" s="14" t="s">
        <v>75</v>
      </c>
      <c r="K19" s="17" t="s">
        <v>303</v>
      </c>
      <c r="L19" s="15">
        <v>45306</v>
      </c>
      <c r="M19" s="15">
        <v>45458</v>
      </c>
      <c r="N19" s="7" t="s">
        <v>80</v>
      </c>
      <c r="O19" s="9">
        <f>3073.05*2</f>
        <v>6146.1</v>
      </c>
      <c r="P19" s="9">
        <v>5785.6</v>
      </c>
      <c r="Q19" s="9">
        <f>3073.05*2</f>
        <v>6146.1</v>
      </c>
      <c r="R19" s="9">
        <v>5785.6</v>
      </c>
      <c r="S19" s="7" t="s">
        <v>69</v>
      </c>
      <c r="T19" s="7" t="s">
        <v>226</v>
      </c>
      <c r="U19" s="10" t="s">
        <v>70</v>
      </c>
      <c r="V19" s="8">
        <v>45473</v>
      </c>
      <c r="W19" s="7" t="s">
        <v>227</v>
      </c>
    </row>
    <row r="20" spans="1:23" x14ac:dyDescent="0.25">
      <c r="A20" s="2" t="s">
        <v>71</v>
      </c>
      <c r="B20" s="3">
        <v>45383</v>
      </c>
      <c r="C20" s="2" t="s">
        <v>294</v>
      </c>
      <c r="D20" s="4" t="s">
        <v>63</v>
      </c>
      <c r="E20" s="13">
        <v>1000</v>
      </c>
      <c r="F20" s="5" t="s">
        <v>107</v>
      </c>
      <c r="G20" s="5" t="s">
        <v>108</v>
      </c>
      <c r="H20" s="5" t="s">
        <v>109</v>
      </c>
      <c r="I20" s="7" t="s">
        <v>64</v>
      </c>
      <c r="J20" s="14" t="s">
        <v>75</v>
      </c>
      <c r="K20" s="21" t="s">
        <v>244</v>
      </c>
      <c r="L20" s="15">
        <v>45306</v>
      </c>
      <c r="M20" s="15">
        <v>45458</v>
      </c>
      <c r="N20" s="7" t="s">
        <v>80</v>
      </c>
      <c r="O20" s="9">
        <f>3073.05*2</f>
        <v>6146.1</v>
      </c>
      <c r="P20" s="9">
        <v>5785.6</v>
      </c>
      <c r="Q20" s="9">
        <f>3073.05*2</f>
        <v>6146.1</v>
      </c>
      <c r="R20" s="9">
        <v>5785.6</v>
      </c>
      <c r="S20" s="7" t="s">
        <v>69</v>
      </c>
      <c r="T20" s="7" t="s">
        <v>226</v>
      </c>
      <c r="U20" s="10" t="s">
        <v>70</v>
      </c>
      <c r="V20" s="8">
        <v>45473</v>
      </c>
      <c r="W20" s="7" t="s">
        <v>227</v>
      </c>
    </row>
    <row r="21" spans="1:23" x14ac:dyDescent="0.25">
      <c r="A21" s="2" t="s">
        <v>71</v>
      </c>
      <c r="B21" s="3">
        <v>45383</v>
      </c>
      <c r="C21" s="2" t="s">
        <v>294</v>
      </c>
      <c r="D21" s="4" t="s">
        <v>63</v>
      </c>
      <c r="E21" s="13">
        <v>1000</v>
      </c>
      <c r="F21" s="5" t="s">
        <v>117</v>
      </c>
      <c r="G21" s="5" t="s">
        <v>118</v>
      </c>
      <c r="H21" s="5" t="s">
        <v>119</v>
      </c>
      <c r="I21" s="7" t="s">
        <v>64</v>
      </c>
      <c r="J21" s="14" t="s">
        <v>75</v>
      </c>
      <c r="K21" s="21" t="s">
        <v>245</v>
      </c>
      <c r="L21" s="15">
        <v>45306</v>
      </c>
      <c r="M21" s="15">
        <v>45458</v>
      </c>
      <c r="N21" s="7" t="s">
        <v>80</v>
      </c>
      <c r="O21" s="9">
        <f>1585.2*2</f>
        <v>3170.4</v>
      </c>
      <c r="P21" s="9">
        <v>3000</v>
      </c>
      <c r="Q21" s="9">
        <f>1585.2*2</f>
        <v>3170.4</v>
      </c>
      <c r="R21" s="9">
        <v>3000</v>
      </c>
      <c r="S21" s="7" t="s">
        <v>69</v>
      </c>
      <c r="T21" s="7" t="s">
        <v>226</v>
      </c>
      <c r="U21" s="10" t="s">
        <v>70</v>
      </c>
      <c r="V21" s="8">
        <v>45473</v>
      </c>
      <c r="W21" s="7" t="s">
        <v>227</v>
      </c>
    </row>
    <row r="22" spans="1:23" x14ac:dyDescent="0.25">
      <c r="A22" s="2" t="s">
        <v>71</v>
      </c>
      <c r="B22" s="3">
        <v>45383</v>
      </c>
      <c r="C22" s="2" t="s">
        <v>294</v>
      </c>
      <c r="D22" s="4" t="s">
        <v>63</v>
      </c>
      <c r="E22" s="13">
        <v>1000</v>
      </c>
      <c r="F22" s="5" t="s">
        <v>145</v>
      </c>
      <c r="G22" s="6" t="s">
        <v>146</v>
      </c>
      <c r="H22" s="5" t="s">
        <v>144</v>
      </c>
      <c r="I22" s="7" t="s">
        <v>64</v>
      </c>
      <c r="J22" s="14" t="s">
        <v>75</v>
      </c>
      <c r="K22" s="21" t="s">
        <v>246</v>
      </c>
      <c r="L22" s="15">
        <v>45306</v>
      </c>
      <c r="M22" s="15">
        <v>45472</v>
      </c>
      <c r="N22" s="5" t="s">
        <v>225</v>
      </c>
      <c r="O22" s="9">
        <v>2101.8000000000002</v>
      </c>
      <c r="P22" s="9">
        <v>2000.4</v>
      </c>
      <c r="Q22" s="9">
        <v>2101.8000000000002</v>
      </c>
      <c r="R22" s="9">
        <v>2000.4</v>
      </c>
      <c r="S22" s="7" t="s">
        <v>69</v>
      </c>
      <c r="T22" s="7" t="s">
        <v>226</v>
      </c>
      <c r="U22" s="10" t="s">
        <v>70</v>
      </c>
      <c r="V22" s="8">
        <v>45473</v>
      </c>
      <c r="W22" s="7" t="s">
        <v>227</v>
      </c>
    </row>
    <row r="23" spans="1:23" x14ac:dyDescent="0.25">
      <c r="A23" s="2" t="s">
        <v>71</v>
      </c>
      <c r="B23" s="3">
        <v>45383</v>
      </c>
      <c r="C23" s="2" t="s">
        <v>294</v>
      </c>
      <c r="D23" s="4" t="s">
        <v>63</v>
      </c>
      <c r="E23" s="13">
        <v>1000</v>
      </c>
      <c r="F23" s="5" t="s">
        <v>66</v>
      </c>
      <c r="G23" s="5" t="s">
        <v>67</v>
      </c>
      <c r="H23" s="5" t="s">
        <v>68</v>
      </c>
      <c r="I23" s="7" t="s">
        <v>65</v>
      </c>
      <c r="J23" s="14" t="s">
        <v>75</v>
      </c>
      <c r="K23" s="21" t="s">
        <v>247</v>
      </c>
      <c r="L23" s="15">
        <v>45306</v>
      </c>
      <c r="M23" s="15">
        <v>45458</v>
      </c>
      <c r="N23" s="7" t="s">
        <v>126</v>
      </c>
      <c r="O23" s="9">
        <f>4312.8*2</f>
        <v>8625.6</v>
      </c>
      <c r="P23" s="9">
        <v>8000</v>
      </c>
      <c r="Q23" s="9">
        <f>4312.8*2</f>
        <v>8625.6</v>
      </c>
      <c r="R23" s="9">
        <v>8000</v>
      </c>
      <c r="S23" s="7" t="s">
        <v>69</v>
      </c>
      <c r="T23" s="7" t="s">
        <v>226</v>
      </c>
      <c r="U23" s="10" t="s">
        <v>70</v>
      </c>
      <c r="V23" s="8">
        <v>45473</v>
      </c>
      <c r="W23" s="7" t="s">
        <v>227</v>
      </c>
    </row>
    <row r="24" spans="1:23" x14ac:dyDescent="0.25">
      <c r="A24" s="2" t="s">
        <v>71</v>
      </c>
      <c r="B24" s="3">
        <v>45383</v>
      </c>
      <c r="C24" s="2" t="s">
        <v>294</v>
      </c>
      <c r="D24" s="4" t="s">
        <v>63</v>
      </c>
      <c r="E24" s="13">
        <v>1000</v>
      </c>
      <c r="F24" s="5" t="s">
        <v>91</v>
      </c>
      <c r="G24" s="5" t="s">
        <v>92</v>
      </c>
      <c r="H24" s="5" t="s">
        <v>93</v>
      </c>
      <c r="I24" s="7" t="s">
        <v>65</v>
      </c>
      <c r="J24" s="14" t="s">
        <v>75</v>
      </c>
      <c r="K24" s="21" t="s">
        <v>248</v>
      </c>
      <c r="L24" s="15">
        <v>45306</v>
      </c>
      <c r="M24" s="15">
        <v>45458</v>
      </c>
      <c r="N24" s="11" t="s">
        <v>94</v>
      </c>
      <c r="O24" s="9">
        <f>18500.1*2</f>
        <v>37000.199999999997</v>
      </c>
      <c r="P24" s="9">
        <v>30609.599999999999</v>
      </c>
      <c r="Q24" s="9">
        <f>18500.1*2</f>
        <v>37000.199999999997</v>
      </c>
      <c r="R24" s="9">
        <v>30609.599999999999</v>
      </c>
      <c r="S24" s="7" t="s">
        <v>69</v>
      </c>
      <c r="T24" s="7" t="s">
        <v>226</v>
      </c>
      <c r="U24" s="10" t="s">
        <v>70</v>
      </c>
      <c r="V24" s="8">
        <v>45473</v>
      </c>
      <c r="W24" s="7" t="s">
        <v>227</v>
      </c>
    </row>
    <row r="25" spans="1:23" x14ac:dyDescent="0.25">
      <c r="A25" s="2" t="s">
        <v>71</v>
      </c>
      <c r="B25" s="3">
        <v>45383</v>
      </c>
      <c r="C25" s="2" t="s">
        <v>294</v>
      </c>
      <c r="D25" s="4" t="s">
        <v>63</v>
      </c>
      <c r="E25" s="13">
        <v>1000</v>
      </c>
      <c r="F25" s="5" t="s">
        <v>120</v>
      </c>
      <c r="G25" s="5" t="s">
        <v>118</v>
      </c>
      <c r="H25" s="5" t="s">
        <v>121</v>
      </c>
      <c r="I25" s="7" t="s">
        <v>64</v>
      </c>
      <c r="J25" s="14" t="s">
        <v>75</v>
      </c>
      <c r="K25" s="21" t="s">
        <v>249</v>
      </c>
      <c r="L25" s="15">
        <v>45306</v>
      </c>
      <c r="M25" s="15">
        <v>45458</v>
      </c>
      <c r="N25" s="7" t="s">
        <v>122</v>
      </c>
      <c r="O25" s="9">
        <v>36206.400000000001</v>
      </c>
      <c r="P25" s="9">
        <v>30000</v>
      </c>
      <c r="Q25" s="9">
        <v>36206.400000000001</v>
      </c>
      <c r="R25" s="9">
        <v>30000</v>
      </c>
      <c r="S25" s="7" t="s">
        <v>69</v>
      </c>
      <c r="T25" s="7" t="s">
        <v>226</v>
      </c>
      <c r="U25" s="10" t="s">
        <v>70</v>
      </c>
      <c r="V25" s="8">
        <v>45473</v>
      </c>
      <c r="W25" s="7" t="s">
        <v>227</v>
      </c>
    </row>
    <row r="26" spans="1:23" x14ac:dyDescent="0.25">
      <c r="A26" s="2" t="s">
        <v>71</v>
      </c>
      <c r="B26" s="3">
        <v>45383</v>
      </c>
      <c r="C26" s="2" t="s">
        <v>294</v>
      </c>
      <c r="D26" s="4" t="s">
        <v>63</v>
      </c>
      <c r="E26" s="13">
        <v>1000</v>
      </c>
      <c r="F26" s="5" t="s">
        <v>100</v>
      </c>
      <c r="G26" s="5" t="s">
        <v>97</v>
      </c>
      <c r="H26" s="5" t="s">
        <v>101</v>
      </c>
      <c r="I26" s="7" t="s">
        <v>65</v>
      </c>
      <c r="J26" s="14" t="s">
        <v>75</v>
      </c>
      <c r="K26" s="21" t="s">
        <v>250</v>
      </c>
      <c r="L26" s="15">
        <v>45306</v>
      </c>
      <c r="M26" s="15">
        <v>45458</v>
      </c>
      <c r="N26" s="7" t="s">
        <v>102</v>
      </c>
      <c r="O26" s="9">
        <f>4250.1*2</f>
        <v>8500.2000000000007</v>
      </c>
      <c r="P26" s="9">
        <v>7888.4</v>
      </c>
      <c r="Q26" s="9">
        <f>4250.1*2</f>
        <v>8500.2000000000007</v>
      </c>
      <c r="R26" s="9">
        <v>7888.4</v>
      </c>
      <c r="S26" s="7" t="s">
        <v>69</v>
      </c>
      <c r="T26" s="7" t="s">
        <v>226</v>
      </c>
      <c r="U26" s="10" t="s">
        <v>70</v>
      </c>
      <c r="V26" s="8">
        <v>45473</v>
      </c>
      <c r="W26" s="7" t="s">
        <v>227</v>
      </c>
    </row>
    <row r="27" spans="1:23" x14ac:dyDescent="0.25">
      <c r="A27" s="2" t="s">
        <v>71</v>
      </c>
      <c r="B27" s="3">
        <v>45383</v>
      </c>
      <c r="C27" s="2" t="s">
        <v>294</v>
      </c>
      <c r="D27" s="4" t="s">
        <v>63</v>
      </c>
      <c r="E27" s="13">
        <v>1000</v>
      </c>
      <c r="F27" s="5" t="s">
        <v>131</v>
      </c>
      <c r="G27" s="5" t="s">
        <v>132</v>
      </c>
      <c r="H27" s="5" t="s">
        <v>116</v>
      </c>
      <c r="I27" s="7" t="s">
        <v>65</v>
      </c>
      <c r="J27" s="14" t="s">
        <v>75</v>
      </c>
      <c r="K27" s="21" t="s">
        <v>251</v>
      </c>
      <c r="L27" s="15">
        <v>45306</v>
      </c>
      <c r="M27" s="15">
        <v>45458</v>
      </c>
      <c r="N27" s="7" t="s">
        <v>102</v>
      </c>
      <c r="O27" s="9">
        <f>5906.25*2</f>
        <v>11812.5</v>
      </c>
      <c r="P27" s="9">
        <v>10795.8</v>
      </c>
      <c r="Q27" s="9">
        <f>5906.25*2</f>
        <v>11812.5</v>
      </c>
      <c r="R27" s="9">
        <v>10795.8</v>
      </c>
      <c r="S27" s="7" t="s">
        <v>69</v>
      </c>
      <c r="T27" s="7" t="s">
        <v>226</v>
      </c>
      <c r="U27" s="10" t="s">
        <v>70</v>
      </c>
      <c r="V27" s="8">
        <v>45473</v>
      </c>
      <c r="W27" s="7" t="s">
        <v>227</v>
      </c>
    </row>
    <row r="28" spans="1:23" x14ac:dyDescent="0.25">
      <c r="A28" s="2" t="s">
        <v>71</v>
      </c>
      <c r="B28" s="3">
        <v>45383</v>
      </c>
      <c r="C28" s="2" t="s">
        <v>294</v>
      </c>
      <c r="D28" s="4" t="s">
        <v>63</v>
      </c>
      <c r="E28" s="13">
        <v>1000</v>
      </c>
      <c r="F28" s="5" t="s">
        <v>137</v>
      </c>
      <c r="G28" s="5" t="s">
        <v>138</v>
      </c>
      <c r="H28" s="5" t="s">
        <v>112</v>
      </c>
      <c r="I28" s="7" t="s">
        <v>64</v>
      </c>
      <c r="J28" s="14" t="s">
        <v>75</v>
      </c>
      <c r="K28" s="21" t="s">
        <v>252</v>
      </c>
      <c r="L28" s="15">
        <v>45306</v>
      </c>
      <c r="M28" s="15">
        <v>45458</v>
      </c>
      <c r="N28" s="7" t="s">
        <v>139</v>
      </c>
      <c r="O28" s="9">
        <f>6375*2</f>
        <v>12750</v>
      </c>
      <c r="P28" s="9">
        <v>11858.2</v>
      </c>
      <c r="Q28" s="9">
        <f>6375*2</f>
        <v>12750</v>
      </c>
      <c r="R28" s="9">
        <v>11858.2</v>
      </c>
      <c r="S28" s="7" t="s">
        <v>69</v>
      </c>
      <c r="T28" s="7" t="s">
        <v>226</v>
      </c>
      <c r="U28" s="10" t="s">
        <v>70</v>
      </c>
      <c r="V28" s="8">
        <v>45473</v>
      </c>
      <c r="W28" s="7" t="s">
        <v>227</v>
      </c>
    </row>
    <row r="29" spans="1:23" x14ac:dyDescent="0.25">
      <c r="A29" s="2" t="s">
        <v>71</v>
      </c>
      <c r="B29" s="3">
        <v>45383</v>
      </c>
      <c r="C29" s="2" t="s">
        <v>294</v>
      </c>
      <c r="D29" s="4" t="s">
        <v>63</v>
      </c>
      <c r="E29" s="13">
        <v>1000</v>
      </c>
      <c r="F29" s="5" t="s">
        <v>83</v>
      </c>
      <c r="G29" s="5" t="s">
        <v>84</v>
      </c>
      <c r="H29" s="5" t="s">
        <v>85</v>
      </c>
      <c r="I29" s="7" t="s">
        <v>64</v>
      </c>
      <c r="J29" s="14" t="s">
        <v>75</v>
      </c>
      <c r="K29" s="21" t="s">
        <v>253</v>
      </c>
      <c r="L29" s="15">
        <v>45306</v>
      </c>
      <c r="M29" s="15">
        <v>45458</v>
      </c>
      <c r="N29" s="7" t="s">
        <v>86</v>
      </c>
      <c r="O29" s="9">
        <f>6000*2</f>
        <v>12000</v>
      </c>
      <c r="P29" s="9">
        <v>10955</v>
      </c>
      <c r="Q29" s="9">
        <f>6000*2</f>
        <v>12000</v>
      </c>
      <c r="R29" s="9">
        <v>10955</v>
      </c>
      <c r="S29" s="7" t="s">
        <v>69</v>
      </c>
      <c r="T29" s="7" t="s">
        <v>226</v>
      </c>
      <c r="U29" s="10" t="s">
        <v>70</v>
      </c>
      <c r="V29" s="8">
        <v>45473</v>
      </c>
      <c r="W29" s="7" t="s">
        <v>227</v>
      </c>
    </row>
    <row r="30" spans="1:23" x14ac:dyDescent="0.25">
      <c r="A30" s="2" t="s">
        <v>71</v>
      </c>
      <c r="B30" s="3">
        <v>45383</v>
      </c>
      <c r="C30" s="2" t="s">
        <v>294</v>
      </c>
      <c r="D30" s="4" t="s">
        <v>63</v>
      </c>
      <c r="E30" s="13">
        <v>1000</v>
      </c>
      <c r="F30" s="5" t="s">
        <v>147</v>
      </c>
      <c r="G30" s="6" t="s">
        <v>148</v>
      </c>
      <c r="H30" s="5" t="s">
        <v>149</v>
      </c>
      <c r="I30" s="7" t="s">
        <v>65</v>
      </c>
      <c r="J30" s="14" t="s">
        <v>75</v>
      </c>
      <c r="K30" s="21" t="s">
        <v>254</v>
      </c>
      <c r="L30" s="15">
        <v>45306</v>
      </c>
      <c r="M30" s="15">
        <v>45458</v>
      </c>
      <c r="N30" s="7" t="s">
        <v>150</v>
      </c>
      <c r="O30" s="9">
        <v>16981.5</v>
      </c>
      <c r="P30" s="9">
        <v>15000.4</v>
      </c>
      <c r="Q30" s="9">
        <v>16981.5</v>
      </c>
      <c r="R30" s="9">
        <v>15000.4</v>
      </c>
      <c r="S30" s="7" t="s">
        <v>69</v>
      </c>
      <c r="T30" s="7" t="s">
        <v>226</v>
      </c>
      <c r="U30" s="10" t="s">
        <v>70</v>
      </c>
      <c r="V30" s="8">
        <v>45473</v>
      </c>
      <c r="W30" s="7" t="s">
        <v>227</v>
      </c>
    </row>
    <row r="31" spans="1:23" x14ac:dyDescent="0.25">
      <c r="A31" s="2" t="s">
        <v>71</v>
      </c>
      <c r="B31" s="3">
        <v>45383</v>
      </c>
      <c r="C31" s="2" t="s">
        <v>294</v>
      </c>
      <c r="D31" s="4" t="s">
        <v>63</v>
      </c>
      <c r="E31" s="13">
        <v>1000</v>
      </c>
      <c r="F31" s="5" t="s">
        <v>151</v>
      </c>
      <c r="G31" s="5" t="s">
        <v>152</v>
      </c>
      <c r="H31" s="5" t="s">
        <v>153</v>
      </c>
      <c r="I31" s="7" t="s">
        <v>65</v>
      </c>
      <c r="J31" s="14" t="s">
        <v>75</v>
      </c>
      <c r="K31" s="21" t="s">
        <v>255</v>
      </c>
      <c r="L31" s="15">
        <v>45306</v>
      </c>
      <c r="M31" s="15">
        <v>45472</v>
      </c>
      <c r="N31" s="5" t="s">
        <v>154</v>
      </c>
      <c r="O31" s="9">
        <f>2125.05*2</f>
        <v>4250.1000000000004</v>
      </c>
      <c r="P31" s="9">
        <v>4011</v>
      </c>
      <c r="Q31" s="9">
        <f>2125.05*2</f>
        <v>4250.1000000000004</v>
      </c>
      <c r="R31" s="9">
        <v>4011</v>
      </c>
      <c r="S31" s="7" t="s">
        <v>69</v>
      </c>
      <c r="T31" s="7" t="s">
        <v>226</v>
      </c>
      <c r="U31" s="10" t="s">
        <v>70</v>
      </c>
      <c r="V31" s="8">
        <v>45473</v>
      </c>
      <c r="W31" s="7" t="s">
        <v>227</v>
      </c>
    </row>
    <row r="32" spans="1:23" x14ac:dyDescent="0.25">
      <c r="A32" s="2" t="s">
        <v>71</v>
      </c>
      <c r="B32" s="3">
        <v>45383</v>
      </c>
      <c r="C32" s="2" t="s">
        <v>294</v>
      </c>
      <c r="D32" s="4" t="s">
        <v>63</v>
      </c>
      <c r="E32" s="13">
        <v>1000</v>
      </c>
      <c r="F32" s="5" t="s">
        <v>155</v>
      </c>
      <c r="G32" s="5" t="s">
        <v>156</v>
      </c>
      <c r="H32" s="5" t="s">
        <v>157</v>
      </c>
      <c r="I32" s="7" t="s">
        <v>65</v>
      </c>
      <c r="J32" s="14" t="s">
        <v>75</v>
      </c>
      <c r="K32" s="21" t="s">
        <v>256</v>
      </c>
      <c r="L32" s="15">
        <v>45306</v>
      </c>
      <c r="M32" s="15">
        <v>45472</v>
      </c>
      <c r="N32" s="5" t="s">
        <v>154</v>
      </c>
      <c r="O32" s="9">
        <f>6450*2</f>
        <v>12900</v>
      </c>
      <c r="P32" s="9">
        <v>11708</v>
      </c>
      <c r="Q32" s="9">
        <f>6450*2</f>
        <v>12900</v>
      </c>
      <c r="R32" s="9">
        <v>11708</v>
      </c>
      <c r="S32" s="7" t="s">
        <v>69</v>
      </c>
      <c r="T32" s="7" t="s">
        <v>226</v>
      </c>
      <c r="U32" s="10" t="s">
        <v>70</v>
      </c>
      <c r="V32" s="8">
        <v>45473</v>
      </c>
      <c r="W32" s="7" t="s">
        <v>227</v>
      </c>
    </row>
    <row r="33" spans="1:23" x14ac:dyDescent="0.25">
      <c r="A33" s="2" t="s">
        <v>71</v>
      </c>
      <c r="B33" s="3">
        <v>45383</v>
      </c>
      <c r="C33" s="2" t="s">
        <v>294</v>
      </c>
      <c r="D33" s="4" t="s">
        <v>63</v>
      </c>
      <c r="E33" s="13">
        <v>1000</v>
      </c>
      <c r="F33" s="5" t="s">
        <v>158</v>
      </c>
      <c r="G33" s="5" t="s">
        <v>159</v>
      </c>
      <c r="H33" s="5" t="s">
        <v>160</v>
      </c>
      <c r="I33" s="7" t="s">
        <v>64</v>
      </c>
      <c r="J33" s="14" t="s">
        <v>75</v>
      </c>
      <c r="K33" s="21" t="s">
        <v>257</v>
      </c>
      <c r="L33" s="15">
        <v>45306</v>
      </c>
      <c r="M33" s="15">
        <v>45472</v>
      </c>
      <c r="N33" s="5" t="s">
        <v>154</v>
      </c>
      <c r="O33" s="9">
        <f>5312.55*2</f>
        <v>10625.1</v>
      </c>
      <c r="P33" s="9">
        <v>9782</v>
      </c>
      <c r="Q33" s="9">
        <f>5312.55*2</f>
        <v>10625.1</v>
      </c>
      <c r="R33" s="9">
        <v>9782</v>
      </c>
      <c r="S33" s="7" t="s">
        <v>69</v>
      </c>
      <c r="T33" s="7" t="s">
        <v>226</v>
      </c>
      <c r="U33" s="10" t="s">
        <v>70</v>
      </c>
      <c r="V33" s="8">
        <v>45473</v>
      </c>
      <c r="W33" s="7" t="s">
        <v>227</v>
      </c>
    </row>
    <row r="34" spans="1:23" x14ac:dyDescent="0.25">
      <c r="A34" s="2" t="s">
        <v>71</v>
      </c>
      <c r="B34" s="3">
        <v>45383</v>
      </c>
      <c r="C34" s="2" t="s">
        <v>294</v>
      </c>
      <c r="D34" s="4" t="s">
        <v>63</v>
      </c>
      <c r="E34" s="13">
        <v>1000</v>
      </c>
      <c r="F34" s="5" t="s">
        <v>161</v>
      </c>
      <c r="G34" s="5" t="s">
        <v>162</v>
      </c>
      <c r="H34" s="5" t="s">
        <v>163</v>
      </c>
      <c r="I34" s="7" t="s">
        <v>64</v>
      </c>
      <c r="J34" s="14" t="s">
        <v>75</v>
      </c>
      <c r="K34" s="21" t="s">
        <v>258</v>
      </c>
      <c r="L34" s="15">
        <v>45306</v>
      </c>
      <c r="M34" s="15">
        <v>45472</v>
      </c>
      <c r="N34" s="5" t="s">
        <v>154</v>
      </c>
      <c r="O34" s="9">
        <v>8500.2000000000007</v>
      </c>
      <c r="P34" s="9">
        <v>7888.4</v>
      </c>
      <c r="Q34" s="9">
        <v>8500.2000000000007</v>
      </c>
      <c r="R34" s="9">
        <v>7888.4</v>
      </c>
      <c r="S34" s="7" t="s">
        <v>69</v>
      </c>
      <c r="T34" s="7" t="s">
        <v>226</v>
      </c>
      <c r="U34" s="10" t="s">
        <v>70</v>
      </c>
      <c r="V34" s="8">
        <v>45473</v>
      </c>
      <c r="W34" s="7" t="s">
        <v>227</v>
      </c>
    </row>
    <row r="35" spans="1:23" x14ac:dyDescent="0.25">
      <c r="A35" s="2" t="s">
        <v>71</v>
      </c>
      <c r="B35" s="3">
        <v>45383</v>
      </c>
      <c r="C35" s="2" t="s">
        <v>294</v>
      </c>
      <c r="D35" s="4" t="s">
        <v>63</v>
      </c>
      <c r="E35" s="13">
        <v>1000</v>
      </c>
      <c r="F35" s="5" t="s">
        <v>164</v>
      </c>
      <c r="G35" s="5" t="s">
        <v>165</v>
      </c>
      <c r="H35" s="5" t="s">
        <v>166</v>
      </c>
      <c r="I35" s="7" t="s">
        <v>64</v>
      </c>
      <c r="J35" s="14" t="s">
        <v>75</v>
      </c>
      <c r="K35" s="21" t="s">
        <v>259</v>
      </c>
      <c r="L35" s="15">
        <v>45306</v>
      </c>
      <c r="M35" s="15">
        <v>45472</v>
      </c>
      <c r="N35" s="5" t="s">
        <v>154</v>
      </c>
      <c r="O35" s="9">
        <f>6375*2</f>
        <v>12750</v>
      </c>
      <c r="P35" s="9">
        <v>11585</v>
      </c>
      <c r="Q35" s="9">
        <f>6375*2</f>
        <v>12750</v>
      </c>
      <c r="R35" s="9">
        <v>11585</v>
      </c>
      <c r="S35" s="7" t="s">
        <v>69</v>
      </c>
      <c r="T35" s="7" t="s">
        <v>226</v>
      </c>
      <c r="U35" s="10" t="s">
        <v>70</v>
      </c>
      <c r="V35" s="8">
        <v>45473</v>
      </c>
      <c r="W35" s="7" t="s">
        <v>227</v>
      </c>
    </row>
    <row r="36" spans="1:23" x14ac:dyDescent="0.25">
      <c r="A36" s="2" t="s">
        <v>71</v>
      </c>
      <c r="B36" s="3">
        <v>45383</v>
      </c>
      <c r="C36" s="2" t="s">
        <v>294</v>
      </c>
      <c r="D36" s="4" t="s">
        <v>63</v>
      </c>
      <c r="E36" s="13">
        <v>1000</v>
      </c>
      <c r="F36" s="5" t="s">
        <v>167</v>
      </c>
      <c r="G36" s="5" t="s">
        <v>111</v>
      </c>
      <c r="H36" s="5" t="s">
        <v>168</v>
      </c>
      <c r="I36" s="7" t="s">
        <v>65</v>
      </c>
      <c r="J36" s="14" t="s">
        <v>75</v>
      </c>
      <c r="K36" s="21" t="s">
        <v>260</v>
      </c>
      <c r="L36" s="15">
        <v>45306</v>
      </c>
      <c r="M36" s="15">
        <v>45472</v>
      </c>
      <c r="N36" s="5" t="s">
        <v>154</v>
      </c>
      <c r="O36" s="9">
        <f>4250.1*2</f>
        <v>8500.2000000000007</v>
      </c>
      <c r="P36" s="9">
        <v>7888.2</v>
      </c>
      <c r="Q36" s="9">
        <f>4250.1*2</f>
        <v>8500.2000000000007</v>
      </c>
      <c r="R36" s="9">
        <v>7888.2</v>
      </c>
      <c r="S36" s="7" t="s">
        <v>69</v>
      </c>
      <c r="T36" s="7" t="s">
        <v>226</v>
      </c>
      <c r="U36" s="10" t="s">
        <v>70</v>
      </c>
      <c r="V36" s="8">
        <v>45473</v>
      </c>
      <c r="W36" s="7" t="s">
        <v>227</v>
      </c>
    </row>
    <row r="37" spans="1:23" x14ac:dyDescent="0.25">
      <c r="A37" s="2" t="s">
        <v>71</v>
      </c>
      <c r="B37" s="3">
        <v>45383</v>
      </c>
      <c r="C37" s="2" t="s">
        <v>294</v>
      </c>
      <c r="D37" s="4" t="s">
        <v>63</v>
      </c>
      <c r="E37" s="13">
        <v>1000</v>
      </c>
      <c r="F37" s="5" t="s">
        <v>285</v>
      </c>
      <c r="G37" s="5" t="s">
        <v>143</v>
      </c>
      <c r="H37" s="5" t="s">
        <v>169</v>
      </c>
      <c r="I37" s="7" t="s">
        <v>65</v>
      </c>
      <c r="J37" s="14" t="s">
        <v>75</v>
      </c>
      <c r="K37" s="21" t="s">
        <v>261</v>
      </c>
      <c r="L37" s="15">
        <v>45306</v>
      </c>
      <c r="M37" s="15">
        <v>45472</v>
      </c>
      <c r="N37" s="5" t="s">
        <v>154</v>
      </c>
      <c r="O37" s="9">
        <v>4250.1000000000004</v>
      </c>
      <c r="P37" s="9">
        <v>4011.2</v>
      </c>
      <c r="Q37" s="9">
        <v>4250.1000000000004</v>
      </c>
      <c r="R37" s="9">
        <v>4011.2</v>
      </c>
      <c r="S37" s="7" t="s">
        <v>69</v>
      </c>
      <c r="T37" s="7" t="s">
        <v>226</v>
      </c>
      <c r="U37" s="10" t="s">
        <v>70</v>
      </c>
      <c r="V37" s="8">
        <v>45473</v>
      </c>
      <c r="W37" s="7" t="s">
        <v>227</v>
      </c>
    </row>
    <row r="38" spans="1:23" x14ac:dyDescent="0.25">
      <c r="A38" s="2" t="s">
        <v>71</v>
      </c>
      <c r="B38" s="3">
        <v>45383</v>
      </c>
      <c r="C38" s="2" t="s">
        <v>294</v>
      </c>
      <c r="D38" s="4" t="s">
        <v>63</v>
      </c>
      <c r="E38" s="13">
        <v>1000</v>
      </c>
      <c r="F38" s="5" t="s">
        <v>170</v>
      </c>
      <c r="G38" s="5" t="s">
        <v>171</v>
      </c>
      <c r="H38" s="5" t="s">
        <v>172</v>
      </c>
      <c r="I38" s="7" t="s">
        <v>64</v>
      </c>
      <c r="J38" s="14" t="s">
        <v>75</v>
      </c>
      <c r="K38" s="21" t="s">
        <v>262</v>
      </c>
      <c r="L38" s="15">
        <v>45306</v>
      </c>
      <c r="M38" s="15">
        <v>45472</v>
      </c>
      <c r="N38" s="5" t="s">
        <v>154</v>
      </c>
      <c r="O38" s="9">
        <f>4250.1*2</f>
        <v>8500.2000000000007</v>
      </c>
      <c r="P38" s="9">
        <v>7888.4</v>
      </c>
      <c r="Q38" s="9">
        <f>4250.1*2</f>
        <v>8500.2000000000007</v>
      </c>
      <c r="R38" s="9">
        <v>7888.4</v>
      </c>
      <c r="S38" s="7" t="s">
        <v>69</v>
      </c>
      <c r="T38" s="7" t="s">
        <v>226</v>
      </c>
      <c r="U38" s="10" t="s">
        <v>70</v>
      </c>
      <c r="V38" s="8">
        <v>45473</v>
      </c>
      <c r="W38" s="7" t="s">
        <v>227</v>
      </c>
    </row>
    <row r="39" spans="1:23" x14ac:dyDescent="0.25">
      <c r="A39" s="2" t="s">
        <v>71</v>
      </c>
      <c r="B39" s="3">
        <v>45383</v>
      </c>
      <c r="C39" s="2" t="s">
        <v>294</v>
      </c>
      <c r="D39" s="4" t="s">
        <v>63</v>
      </c>
      <c r="E39" s="13">
        <v>1000</v>
      </c>
      <c r="F39" s="5" t="s">
        <v>173</v>
      </c>
      <c r="G39" s="5" t="s">
        <v>174</v>
      </c>
      <c r="H39" s="5" t="s">
        <v>175</v>
      </c>
      <c r="I39" s="7" t="s">
        <v>65</v>
      </c>
      <c r="J39" s="14" t="s">
        <v>75</v>
      </c>
      <c r="K39" s="21" t="s">
        <v>263</v>
      </c>
      <c r="L39" s="15">
        <v>45306</v>
      </c>
      <c r="M39" s="15">
        <v>45472</v>
      </c>
      <c r="N39" s="5" t="s">
        <v>154</v>
      </c>
      <c r="O39" s="9">
        <f>4251.1*2</f>
        <v>8502.2000000000007</v>
      </c>
      <c r="P39" s="9">
        <v>7887.2</v>
      </c>
      <c r="Q39" s="9">
        <f>4251.1*2</f>
        <v>8502.2000000000007</v>
      </c>
      <c r="R39" s="9">
        <v>7887.2</v>
      </c>
      <c r="S39" s="7" t="s">
        <v>69</v>
      </c>
      <c r="T39" s="7" t="s">
        <v>226</v>
      </c>
      <c r="U39" s="10" t="s">
        <v>70</v>
      </c>
      <c r="V39" s="8">
        <v>45473</v>
      </c>
      <c r="W39" s="7" t="s">
        <v>227</v>
      </c>
    </row>
    <row r="40" spans="1:23" x14ac:dyDescent="0.25">
      <c r="A40" s="2" t="s">
        <v>71</v>
      </c>
      <c r="B40" s="3">
        <v>45383</v>
      </c>
      <c r="C40" s="2" t="s">
        <v>294</v>
      </c>
      <c r="D40" s="4" t="s">
        <v>63</v>
      </c>
      <c r="E40" s="13">
        <v>1000</v>
      </c>
      <c r="F40" s="5" t="s">
        <v>176</v>
      </c>
      <c r="G40" s="5" t="s">
        <v>116</v>
      </c>
      <c r="H40" s="5" t="s">
        <v>177</v>
      </c>
      <c r="I40" s="7" t="s">
        <v>65</v>
      </c>
      <c r="J40" s="14" t="s">
        <v>75</v>
      </c>
      <c r="K40" s="21" t="s">
        <v>264</v>
      </c>
      <c r="L40" s="15">
        <v>45306</v>
      </c>
      <c r="M40" s="15">
        <v>45472</v>
      </c>
      <c r="N40" s="5" t="s">
        <v>154</v>
      </c>
      <c r="O40" s="9">
        <f>4250.1*2</f>
        <v>8500.2000000000007</v>
      </c>
      <c r="P40" s="9">
        <v>7888.4</v>
      </c>
      <c r="Q40" s="9">
        <f>4250.1*2</f>
        <v>8500.2000000000007</v>
      </c>
      <c r="R40" s="9">
        <v>7888.4</v>
      </c>
      <c r="S40" s="7" t="s">
        <v>69</v>
      </c>
      <c r="T40" s="7" t="s">
        <v>226</v>
      </c>
      <c r="U40" s="10" t="s">
        <v>70</v>
      </c>
      <c r="V40" s="8">
        <v>45473</v>
      </c>
      <c r="W40" s="7" t="s">
        <v>227</v>
      </c>
    </row>
    <row r="41" spans="1:23" x14ac:dyDescent="0.25">
      <c r="A41" s="2" t="s">
        <v>71</v>
      </c>
      <c r="B41" s="3">
        <v>45383</v>
      </c>
      <c r="C41" s="2" t="s">
        <v>294</v>
      </c>
      <c r="D41" s="4" t="s">
        <v>63</v>
      </c>
      <c r="E41" s="13">
        <v>1000</v>
      </c>
      <c r="F41" s="5" t="s">
        <v>178</v>
      </c>
      <c r="G41" s="5" t="s">
        <v>179</v>
      </c>
      <c r="H41" s="5" t="s">
        <v>138</v>
      </c>
      <c r="I41" s="7" t="s">
        <v>64</v>
      </c>
      <c r="J41" s="14" t="s">
        <v>75</v>
      </c>
      <c r="K41" s="21" t="s">
        <v>265</v>
      </c>
      <c r="L41" s="15">
        <v>45306</v>
      </c>
      <c r="M41" s="15">
        <v>45472</v>
      </c>
      <c r="N41" s="5" t="s">
        <v>154</v>
      </c>
      <c r="O41" s="9">
        <f>4250.1*2</f>
        <v>8500.2000000000007</v>
      </c>
      <c r="P41" s="9">
        <v>7888.4</v>
      </c>
      <c r="Q41" s="9">
        <f>4250.1*2</f>
        <v>8500.2000000000007</v>
      </c>
      <c r="R41" s="9">
        <v>7888.4</v>
      </c>
      <c r="S41" s="7" t="s">
        <v>69</v>
      </c>
      <c r="T41" s="7" t="s">
        <v>226</v>
      </c>
      <c r="U41" s="10" t="s">
        <v>70</v>
      </c>
      <c r="V41" s="8">
        <v>45473</v>
      </c>
      <c r="W41" s="7" t="s">
        <v>227</v>
      </c>
    </row>
    <row r="42" spans="1:23" x14ac:dyDescent="0.25">
      <c r="A42" s="2" t="s">
        <v>71</v>
      </c>
      <c r="B42" s="3">
        <v>45383</v>
      </c>
      <c r="C42" s="2" t="s">
        <v>294</v>
      </c>
      <c r="D42" s="4" t="s">
        <v>63</v>
      </c>
      <c r="E42" s="13">
        <v>1000</v>
      </c>
      <c r="F42" s="5" t="s">
        <v>180</v>
      </c>
      <c r="G42" s="5" t="s">
        <v>181</v>
      </c>
      <c r="H42" s="5" t="s">
        <v>182</v>
      </c>
      <c r="I42" s="7" t="s">
        <v>64</v>
      </c>
      <c r="J42" s="14" t="s">
        <v>75</v>
      </c>
      <c r="K42" s="21" t="s">
        <v>266</v>
      </c>
      <c r="L42" s="15">
        <v>45306</v>
      </c>
      <c r="M42" s="15">
        <v>45472</v>
      </c>
      <c r="N42" s="5" t="s">
        <v>154</v>
      </c>
      <c r="O42" s="9">
        <v>6375</v>
      </c>
      <c r="P42" s="9">
        <v>5999.8</v>
      </c>
      <c r="Q42" s="9">
        <v>6375</v>
      </c>
      <c r="R42" s="9">
        <v>5999.8</v>
      </c>
      <c r="S42" s="7" t="s">
        <v>69</v>
      </c>
      <c r="T42" s="7" t="s">
        <v>226</v>
      </c>
      <c r="U42" s="10" t="s">
        <v>70</v>
      </c>
      <c r="V42" s="8">
        <v>45473</v>
      </c>
      <c r="W42" s="7" t="s">
        <v>227</v>
      </c>
    </row>
    <row r="43" spans="1:23" x14ac:dyDescent="0.25">
      <c r="A43" s="2" t="s">
        <v>71</v>
      </c>
      <c r="B43" s="3">
        <v>45383</v>
      </c>
      <c r="C43" s="2" t="s">
        <v>294</v>
      </c>
      <c r="D43" s="4" t="s">
        <v>63</v>
      </c>
      <c r="E43" s="13">
        <v>1000</v>
      </c>
      <c r="F43" s="5" t="s">
        <v>183</v>
      </c>
      <c r="G43" s="5" t="s">
        <v>168</v>
      </c>
      <c r="H43" s="5" t="s">
        <v>93</v>
      </c>
      <c r="I43" s="7" t="s">
        <v>64</v>
      </c>
      <c r="J43" s="14" t="s">
        <v>75</v>
      </c>
      <c r="K43" s="21" t="s">
        <v>267</v>
      </c>
      <c r="L43" s="15">
        <v>45306</v>
      </c>
      <c r="M43" s="15">
        <v>45472</v>
      </c>
      <c r="N43" s="5" t="s">
        <v>154</v>
      </c>
      <c r="O43" s="9">
        <f>2125.05*2</f>
        <v>4250.1000000000004</v>
      </c>
      <c r="P43" s="9">
        <v>4011.2</v>
      </c>
      <c r="Q43" s="9">
        <f>2125.05*2</f>
        <v>4250.1000000000004</v>
      </c>
      <c r="R43" s="9">
        <v>4011.2</v>
      </c>
      <c r="S43" s="7" t="s">
        <v>69</v>
      </c>
      <c r="T43" s="7" t="s">
        <v>226</v>
      </c>
      <c r="U43" s="10" t="s">
        <v>70</v>
      </c>
      <c r="V43" s="8">
        <v>45473</v>
      </c>
      <c r="W43" s="7" t="s">
        <v>227</v>
      </c>
    </row>
    <row r="44" spans="1:23" x14ac:dyDescent="0.25">
      <c r="A44" s="2" t="s">
        <v>71</v>
      </c>
      <c r="B44" s="3">
        <v>45383</v>
      </c>
      <c r="C44" s="2" t="s">
        <v>294</v>
      </c>
      <c r="D44" s="4" t="s">
        <v>63</v>
      </c>
      <c r="E44" s="13">
        <v>1000</v>
      </c>
      <c r="F44" s="5" t="s">
        <v>184</v>
      </c>
      <c r="G44" s="5" t="s">
        <v>185</v>
      </c>
      <c r="H44" s="5" t="s">
        <v>186</v>
      </c>
      <c r="I44" s="7" t="s">
        <v>65</v>
      </c>
      <c r="J44" s="14" t="s">
        <v>75</v>
      </c>
      <c r="K44" s="21" t="s">
        <v>268</v>
      </c>
      <c r="L44" s="15">
        <v>45306</v>
      </c>
      <c r="M44" s="15">
        <v>45472</v>
      </c>
      <c r="N44" s="5" t="s">
        <v>154</v>
      </c>
      <c r="O44" s="9">
        <v>8883</v>
      </c>
      <c r="P44" s="9">
        <v>8229.6</v>
      </c>
      <c r="Q44" s="9">
        <v>8883</v>
      </c>
      <c r="R44" s="9">
        <v>8229.6</v>
      </c>
      <c r="S44" s="7" t="s">
        <v>69</v>
      </c>
      <c r="T44" s="7" t="s">
        <v>226</v>
      </c>
      <c r="U44" s="10" t="s">
        <v>70</v>
      </c>
      <c r="V44" s="8">
        <v>45473</v>
      </c>
      <c r="W44" s="7" t="s">
        <v>227</v>
      </c>
    </row>
    <row r="45" spans="1:23" x14ac:dyDescent="0.25">
      <c r="A45" s="2" t="s">
        <v>71</v>
      </c>
      <c r="B45" s="3">
        <v>45383</v>
      </c>
      <c r="C45" s="2" t="s">
        <v>294</v>
      </c>
      <c r="D45" s="4" t="s">
        <v>63</v>
      </c>
      <c r="E45" s="13">
        <v>1000</v>
      </c>
      <c r="F45" s="5" t="s">
        <v>145</v>
      </c>
      <c r="G45" s="5" t="s">
        <v>187</v>
      </c>
      <c r="H45" s="5" t="s">
        <v>188</v>
      </c>
      <c r="I45" s="7" t="s">
        <v>64</v>
      </c>
      <c r="J45" s="14" t="s">
        <v>75</v>
      </c>
      <c r="K45" s="21" t="s">
        <v>269</v>
      </c>
      <c r="L45" s="15">
        <v>45306</v>
      </c>
      <c r="M45" s="15">
        <v>45472</v>
      </c>
      <c r="N45" s="5" t="s">
        <v>189</v>
      </c>
      <c r="O45" s="9">
        <v>5100</v>
      </c>
      <c r="P45" s="9">
        <v>4806.6000000000004</v>
      </c>
      <c r="Q45" s="9">
        <v>5100</v>
      </c>
      <c r="R45" s="9">
        <v>4806.6000000000004</v>
      </c>
      <c r="S45" s="7" t="s">
        <v>69</v>
      </c>
      <c r="T45" s="7" t="s">
        <v>226</v>
      </c>
      <c r="U45" s="10" t="s">
        <v>70</v>
      </c>
      <c r="V45" s="8">
        <v>45473</v>
      </c>
      <c r="W45" s="7" t="s">
        <v>227</v>
      </c>
    </row>
    <row r="46" spans="1:23" x14ac:dyDescent="0.25">
      <c r="A46" s="2" t="s">
        <v>71</v>
      </c>
      <c r="B46" s="3">
        <v>45383</v>
      </c>
      <c r="C46" s="2" t="s">
        <v>294</v>
      </c>
      <c r="D46" s="4" t="s">
        <v>63</v>
      </c>
      <c r="E46" s="13">
        <v>1000</v>
      </c>
      <c r="F46" s="5" t="s">
        <v>190</v>
      </c>
      <c r="G46" s="5" t="s">
        <v>191</v>
      </c>
      <c r="H46" s="5" t="s">
        <v>119</v>
      </c>
      <c r="I46" s="7" t="s">
        <v>64</v>
      </c>
      <c r="J46" s="14" t="s">
        <v>75</v>
      </c>
      <c r="K46" s="21" t="s">
        <v>270</v>
      </c>
      <c r="L46" s="15">
        <v>45306</v>
      </c>
      <c r="M46" s="15">
        <v>45472</v>
      </c>
      <c r="N46" s="5" t="s">
        <v>189</v>
      </c>
      <c r="O46" s="9">
        <v>2125.1999999999998</v>
      </c>
      <c r="P46" s="9">
        <v>2022</v>
      </c>
      <c r="Q46" s="9">
        <v>2125.1999999999998</v>
      </c>
      <c r="R46" s="9">
        <v>2022</v>
      </c>
      <c r="S46" s="7" t="s">
        <v>69</v>
      </c>
      <c r="T46" s="7" t="s">
        <v>226</v>
      </c>
      <c r="U46" s="10" t="s">
        <v>70</v>
      </c>
      <c r="V46" s="8">
        <v>45473</v>
      </c>
      <c r="W46" s="7" t="s">
        <v>227</v>
      </c>
    </row>
    <row r="47" spans="1:23" x14ac:dyDescent="0.25">
      <c r="A47" s="2" t="s">
        <v>71</v>
      </c>
      <c r="B47" s="3">
        <v>45383</v>
      </c>
      <c r="C47" s="2" t="s">
        <v>294</v>
      </c>
      <c r="D47" s="4" t="s">
        <v>63</v>
      </c>
      <c r="E47" s="13">
        <v>1000</v>
      </c>
      <c r="F47" s="5" t="s">
        <v>192</v>
      </c>
      <c r="G47" s="5" t="s">
        <v>193</v>
      </c>
      <c r="H47" s="5" t="s">
        <v>111</v>
      </c>
      <c r="I47" s="7" t="s">
        <v>64</v>
      </c>
      <c r="J47" s="14" t="s">
        <v>75</v>
      </c>
      <c r="K47" s="21" t="s">
        <v>271</v>
      </c>
      <c r="L47" s="15">
        <v>45306</v>
      </c>
      <c r="M47" s="15">
        <v>45472</v>
      </c>
      <c r="N47" s="5" t="s">
        <v>189</v>
      </c>
      <c r="O47" s="9">
        <v>5100</v>
      </c>
      <c r="P47" s="9">
        <v>4806.6000000000004</v>
      </c>
      <c r="Q47" s="9">
        <v>5100</v>
      </c>
      <c r="R47" s="9">
        <v>4806.6000000000004</v>
      </c>
      <c r="S47" s="7" t="s">
        <v>69</v>
      </c>
      <c r="T47" s="7" t="s">
        <v>226</v>
      </c>
      <c r="U47" s="10" t="s">
        <v>70</v>
      </c>
      <c r="V47" s="8">
        <v>45473</v>
      </c>
      <c r="W47" s="7" t="s">
        <v>227</v>
      </c>
    </row>
    <row r="48" spans="1:23" x14ac:dyDescent="0.25">
      <c r="A48" s="2" t="s">
        <v>71</v>
      </c>
      <c r="B48" s="3">
        <v>45383</v>
      </c>
      <c r="C48" s="2" t="s">
        <v>294</v>
      </c>
      <c r="D48" s="4" t="s">
        <v>63</v>
      </c>
      <c r="E48" s="13">
        <v>1000</v>
      </c>
      <c r="F48" s="5" t="s">
        <v>194</v>
      </c>
      <c r="G48" s="5" t="s">
        <v>195</v>
      </c>
      <c r="H48" s="5" t="s">
        <v>196</v>
      </c>
      <c r="I48" s="7" t="s">
        <v>65</v>
      </c>
      <c r="J48" s="14" t="s">
        <v>75</v>
      </c>
      <c r="K48" s="21" t="s">
        <v>272</v>
      </c>
      <c r="L48" s="15">
        <v>45306</v>
      </c>
      <c r="M48" s="15">
        <v>45472</v>
      </c>
      <c r="N48" s="5" t="s">
        <v>189</v>
      </c>
      <c r="O48" s="9">
        <f>3303*2</f>
        <v>6606</v>
      </c>
      <c r="P48" s="9">
        <v>6200</v>
      </c>
      <c r="Q48" s="9">
        <f>3303*2</f>
        <v>6606</v>
      </c>
      <c r="R48" s="9">
        <v>6200</v>
      </c>
      <c r="S48" s="7" t="s">
        <v>69</v>
      </c>
      <c r="T48" s="7" t="s">
        <v>226</v>
      </c>
      <c r="U48" s="10" t="s">
        <v>70</v>
      </c>
      <c r="V48" s="8">
        <v>45473</v>
      </c>
      <c r="W48" s="7" t="s">
        <v>227</v>
      </c>
    </row>
    <row r="49" spans="1:23" x14ac:dyDescent="0.25">
      <c r="A49" s="2" t="s">
        <v>71</v>
      </c>
      <c r="B49" s="3">
        <v>45383</v>
      </c>
      <c r="C49" s="2" t="s">
        <v>294</v>
      </c>
      <c r="D49" s="4" t="s">
        <v>63</v>
      </c>
      <c r="E49" s="13">
        <v>1000</v>
      </c>
      <c r="F49" s="5" t="s">
        <v>197</v>
      </c>
      <c r="G49" s="5" t="s">
        <v>149</v>
      </c>
      <c r="H49" s="5" t="s">
        <v>198</v>
      </c>
      <c r="I49" s="7" t="s">
        <v>65</v>
      </c>
      <c r="J49" s="14" t="s">
        <v>75</v>
      </c>
      <c r="K49" s="21" t="s">
        <v>273</v>
      </c>
      <c r="L49" s="15">
        <v>45306</v>
      </c>
      <c r="M49" s="15">
        <v>45472</v>
      </c>
      <c r="N49" s="5" t="s">
        <v>189</v>
      </c>
      <c r="O49" s="9">
        <v>5100</v>
      </c>
      <c r="P49" s="9">
        <v>4806.3999999999996</v>
      </c>
      <c r="Q49" s="9">
        <v>5100</v>
      </c>
      <c r="R49" s="9">
        <v>4806.3999999999996</v>
      </c>
      <c r="S49" s="7" t="s">
        <v>69</v>
      </c>
      <c r="T49" s="7" t="s">
        <v>226</v>
      </c>
      <c r="U49" s="10" t="s">
        <v>70</v>
      </c>
      <c r="V49" s="8">
        <v>45473</v>
      </c>
      <c r="W49" s="7" t="s">
        <v>227</v>
      </c>
    </row>
    <row r="50" spans="1:23" x14ac:dyDescent="0.25">
      <c r="A50" s="2" t="s">
        <v>71</v>
      </c>
      <c r="B50" s="3">
        <v>45383</v>
      </c>
      <c r="C50" s="2" t="s">
        <v>294</v>
      </c>
      <c r="D50" s="4" t="s">
        <v>63</v>
      </c>
      <c r="E50" s="13">
        <v>1000</v>
      </c>
      <c r="F50" s="5" t="s">
        <v>199</v>
      </c>
      <c r="G50" s="5" t="s">
        <v>200</v>
      </c>
      <c r="H50" s="5" t="s">
        <v>201</v>
      </c>
      <c r="I50" s="7" t="s">
        <v>64</v>
      </c>
      <c r="J50" s="14" t="s">
        <v>75</v>
      </c>
      <c r="K50" s="21" t="s">
        <v>274</v>
      </c>
      <c r="L50" s="15">
        <v>45306</v>
      </c>
      <c r="M50" s="15">
        <v>45472</v>
      </c>
      <c r="N50" s="5" t="s">
        <v>202</v>
      </c>
      <c r="O50" s="9">
        <v>2125.1999999999998</v>
      </c>
      <c r="P50" s="9">
        <v>2022.2</v>
      </c>
      <c r="Q50" s="9">
        <v>2125.1999999999998</v>
      </c>
      <c r="R50" s="9">
        <v>2022.2</v>
      </c>
      <c r="S50" s="7" t="s">
        <v>69</v>
      </c>
      <c r="T50" s="7" t="s">
        <v>226</v>
      </c>
      <c r="U50" s="10" t="s">
        <v>70</v>
      </c>
      <c r="V50" s="8">
        <v>45473</v>
      </c>
      <c r="W50" s="7" t="s">
        <v>227</v>
      </c>
    </row>
    <row r="51" spans="1:23" x14ac:dyDescent="0.25">
      <c r="A51" s="2" t="s">
        <v>71</v>
      </c>
      <c r="B51" s="3">
        <v>45383</v>
      </c>
      <c r="C51" s="2" t="s">
        <v>294</v>
      </c>
      <c r="D51" s="4" t="s">
        <v>63</v>
      </c>
      <c r="E51" s="13">
        <v>1000</v>
      </c>
      <c r="F51" s="5" t="s">
        <v>203</v>
      </c>
      <c r="G51" s="5" t="s">
        <v>204</v>
      </c>
      <c r="H51" s="5" t="s">
        <v>129</v>
      </c>
      <c r="I51" s="7" t="s">
        <v>65</v>
      </c>
      <c r="J51" s="14" t="s">
        <v>75</v>
      </c>
      <c r="K51" s="21" t="s">
        <v>275</v>
      </c>
      <c r="L51" s="15">
        <v>45306</v>
      </c>
      <c r="M51" s="15">
        <v>45472</v>
      </c>
      <c r="N51" s="5" t="s">
        <v>202</v>
      </c>
      <c r="O51" s="9">
        <v>2125.1999999999998</v>
      </c>
      <c r="P51" s="9">
        <v>2022.2</v>
      </c>
      <c r="Q51" s="9">
        <v>2125.1999999999998</v>
      </c>
      <c r="R51" s="9">
        <v>2022.2</v>
      </c>
      <c r="S51" s="7" t="s">
        <v>69</v>
      </c>
      <c r="T51" s="7" t="s">
        <v>226</v>
      </c>
      <c r="U51" s="10" t="s">
        <v>70</v>
      </c>
      <c r="V51" s="8">
        <v>45473</v>
      </c>
      <c r="W51" s="7" t="s">
        <v>227</v>
      </c>
    </row>
    <row r="52" spans="1:23" x14ac:dyDescent="0.25">
      <c r="A52" s="2" t="s">
        <v>71</v>
      </c>
      <c r="B52" s="3">
        <v>45383</v>
      </c>
      <c r="C52" s="2" t="s">
        <v>294</v>
      </c>
      <c r="D52" s="4" t="s">
        <v>63</v>
      </c>
      <c r="E52" s="13">
        <v>1000</v>
      </c>
      <c r="F52" s="5" t="s">
        <v>205</v>
      </c>
      <c r="G52" s="5" t="s">
        <v>206</v>
      </c>
      <c r="H52" s="5" t="s">
        <v>207</v>
      </c>
      <c r="I52" s="7" t="s">
        <v>64</v>
      </c>
      <c r="J52" s="14" t="s">
        <v>75</v>
      </c>
      <c r="K52" s="21" t="s">
        <v>276</v>
      </c>
      <c r="L52" s="15">
        <v>45306</v>
      </c>
      <c r="M52" s="15">
        <v>45472</v>
      </c>
      <c r="N52" s="5" t="s">
        <v>202</v>
      </c>
      <c r="O52" s="9">
        <v>5100</v>
      </c>
      <c r="P52" s="9">
        <v>4806.6000000000004</v>
      </c>
      <c r="Q52" s="9">
        <v>5100</v>
      </c>
      <c r="R52" s="9">
        <v>4806.6000000000004</v>
      </c>
      <c r="S52" s="7" t="s">
        <v>69</v>
      </c>
      <c r="T52" s="7" t="s">
        <v>226</v>
      </c>
      <c r="U52" s="10" t="s">
        <v>70</v>
      </c>
      <c r="V52" s="8">
        <v>45473</v>
      </c>
      <c r="W52" s="7" t="s">
        <v>227</v>
      </c>
    </row>
    <row r="53" spans="1:23" x14ac:dyDescent="0.25">
      <c r="A53" s="2" t="s">
        <v>71</v>
      </c>
      <c r="B53" s="3">
        <v>45383</v>
      </c>
      <c r="C53" s="2" t="s">
        <v>294</v>
      </c>
      <c r="D53" s="4" t="s">
        <v>63</v>
      </c>
      <c r="E53" s="13">
        <v>1000</v>
      </c>
      <c r="F53" s="5" t="s">
        <v>208</v>
      </c>
      <c r="G53" s="5" t="s">
        <v>144</v>
      </c>
      <c r="H53" s="5" t="s">
        <v>209</v>
      </c>
      <c r="I53" s="7" t="s">
        <v>65</v>
      </c>
      <c r="J53" s="14" t="s">
        <v>75</v>
      </c>
      <c r="K53" s="17" t="s">
        <v>307</v>
      </c>
      <c r="L53" s="15">
        <v>45337</v>
      </c>
      <c r="M53" s="15">
        <v>45458</v>
      </c>
      <c r="N53" s="5" t="s">
        <v>210</v>
      </c>
      <c r="O53" s="9">
        <v>3825.6</v>
      </c>
      <c r="P53" s="9">
        <v>3599.6</v>
      </c>
      <c r="Q53" s="9">
        <v>3825.6</v>
      </c>
      <c r="R53" s="9">
        <v>3599.6</v>
      </c>
      <c r="S53" s="7" t="s">
        <v>69</v>
      </c>
      <c r="T53" s="7" t="s">
        <v>226</v>
      </c>
      <c r="U53" s="10" t="s">
        <v>70</v>
      </c>
      <c r="V53" s="8">
        <v>45473</v>
      </c>
      <c r="W53" s="7" t="s">
        <v>227</v>
      </c>
    </row>
    <row r="54" spans="1:23" x14ac:dyDescent="0.25">
      <c r="A54" s="2" t="s">
        <v>71</v>
      </c>
      <c r="B54" s="3">
        <v>45383</v>
      </c>
      <c r="C54" s="2" t="s">
        <v>294</v>
      </c>
      <c r="D54" s="4" t="s">
        <v>63</v>
      </c>
      <c r="E54" s="13">
        <v>1000</v>
      </c>
      <c r="F54" s="5" t="s">
        <v>211</v>
      </c>
      <c r="G54" s="5" t="s">
        <v>93</v>
      </c>
      <c r="H54" s="5" t="s">
        <v>212</v>
      </c>
      <c r="I54" s="7" t="s">
        <v>65</v>
      </c>
      <c r="J54" s="14" t="s">
        <v>75</v>
      </c>
      <c r="K54" s="21" t="s">
        <v>277</v>
      </c>
      <c r="L54" s="15">
        <v>45306</v>
      </c>
      <c r="M54" s="15">
        <v>45472</v>
      </c>
      <c r="N54" s="5" t="s">
        <v>210</v>
      </c>
      <c r="O54" s="9">
        <v>10625</v>
      </c>
      <c r="P54" s="9">
        <v>9782</v>
      </c>
      <c r="Q54" s="9">
        <v>10625</v>
      </c>
      <c r="R54" s="9">
        <v>9782</v>
      </c>
      <c r="S54" s="7" t="s">
        <v>69</v>
      </c>
      <c r="T54" s="7" t="s">
        <v>226</v>
      </c>
      <c r="U54" s="10" t="s">
        <v>70</v>
      </c>
      <c r="V54" s="8">
        <v>45473</v>
      </c>
      <c r="W54" s="7" t="s">
        <v>227</v>
      </c>
    </row>
    <row r="55" spans="1:23" x14ac:dyDescent="0.25">
      <c r="A55" s="2" t="s">
        <v>71</v>
      </c>
      <c r="B55" s="3">
        <v>45383</v>
      </c>
      <c r="C55" s="2" t="s">
        <v>294</v>
      </c>
      <c r="D55" s="4" t="s">
        <v>63</v>
      </c>
      <c r="E55" s="13">
        <v>1000</v>
      </c>
      <c r="F55" s="5" t="s">
        <v>213</v>
      </c>
      <c r="G55" s="5" t="s">
        <v>95</v>
      </c>
      <c r="H55" s="5" t="s">
        <v>214</v>
      </c>
      <c r="I55" s="7" t="s">
        <v>64</v>
      </c>
      <c r="J55" s="14" t="s">
        <v>75</v>
      </c>
      <c r="K55" s="21" t="s">
        <v>278</v>
      </c>
      <c r="L55" s="15">
        <v>45306</v>
      </c>
      <c r="M55" s="15">
        <v>45472</v>
      </c>
      <c r="N55" s="5" t="s">
        <v>210</v>
      </c>
      <c r="O55" s="9">
        <v>3825</v>
      </c>
      <c r="P55" s="9">
        <v>3599.6</v>
      </c>
      <c r="Q55" s="9">
        <v>3825</v>
      </c>
      <c r="R55" s="9">
        <v>3599.6</v>
      </c>
      <c r="S55" s="7" t="s">
        <v>69</v>
      </c>
      <c r="T55" s="7" t="s">
        <v>226</v>
      </c>
      <c r="U55" s="10" t="s">
        <v>70</v>
      </c>
      <c r="V55" s="8">
        <v>45473</v>
      </c>
      <c r="W55" s="7" t="s">
        <v>227</v>
      </c>
    </row>
    <row r="56" spans="1:23" x14ac:dyDescent="0.25">
      <c r="A56" s="2" t="s">
        <v>71</v>
      </c>
      <c r="B56" s="3">
        <v>45383</v>
      </c>
      <c r="C56" s="2" t="s">
        <v>294</v>
      </c>
      <c r="D56" s="4" t="s">
        <v>63</v>
      </c>
      <c r="E56" s="13">
        <v>1000</v>
      </c>
      <c r="F56" s="5" t="s">
        <v>215</v>
      </c>
      <c r="G56" s="5" t="s">
        <v>119</v>
      </c>
      <c r="H56" s="5" t="s">
        <v>216</v>
      </c>
      <c r="I56" s="7" t="s">
        <v>64</v>
      </c>
      <c r="J56" s="14" t="s">
        <v>75</v>
      </c>
      <c r="K56" s="21" t="s">
        <v>279</v>
      </c>
      <c r="L56" s="15">
        <v>45306</v>
      </c>
      <c r="M56" s="15">
        <v>45472</v>
      </c>
      <c r="N56" s="5" t="s">
        <v>210</v>
      </c>
      <c r="O56" s="9">
        <v>3825</v>
      </c>
      <c r="P56" s="9">
        <v>3599.6</v>
      </c>
      <c r="Q56" s="9">
        <v>3825</v>
      </c>
      <c r="R56" s="9">
        <v>3599.6</v>
      </c>
      <c r="S56" s="7" t="s">
        <v>69</v>
      </c>
      <c r="T56" s="7" t="s">
        <v>226</v>
      </c>
      <c r="U56" s="10" t="s">
        <v>70</v>
      </c>
      <c r="V56" s="8">
        <v>45473</v>
      </c>
      <c r="W56" s="7" t="s">
        <v>227</v>
      </c>
    </row>
    <row r="57" spans="1:23" x14ac:dyDescent="0.25">
      <c r="A57" s="2" t="s">
        <v>71</v>
      </c>
      <c r="B57" s="3">
        <v>45383</v>
      </c>
      <c r="C57" s="2" t="s">
        <v>294</v>
      </c>
      <c r="D57" s="4" t="s">
        <v>63</v>
      </c>
      <c r="E57" s="13">
        <v>1000</v>
      </c>
      <c r="F57" s="5" t="s">
        <v>217</v>
      </c>
      <c r="G57" s="5" t="s">
        <v>132</v>
      </c>
      <c r="H57" s="5" t="s">
        <v>218</v>
      </c>
      <c r="I57" s="7" t="s">
        <v>64</v>
      </c>
      <c r="J57" s="14" t="s">
        <v>75</v>
      </c>
      <c r="K57" s="21" t="s">
        <v>280</v>
      </c>
      <c r="L57" s="15">
        <v>45306</v>
      </c>
      <c r="M57" s="15">
        <v>45472</v>
      </c>
      <c r="N57" s="5" t="s">
        <v>210</v>
      </c>
      <c r="O57" s="9">
        <v>3825.6</v>
      </c>
      <c r="P57" s="9">
        <v>3599.6</v>
      </c>
      <c r="Q57" s="9">
        <v>3825.6</v>
      </c>
      <c r="R57" s="9">
        <v>3599.6</v>
      </c>
      <c r="S57" s="7" t="s">
        <v>69</v>
      </c>
      <c r="T57" s="7" t="s">
        <v>226</v>
      </c>
      <c r="U57" s="10" t="s">
        <v>70</v>
      </c>
      <c r="V57" s="8">
        <v>45473</v>
      </c>
      <c r="W57" s="7" t="s">
        <v>227</v>
      </c>
    </row>
    <row r="58" spans="1:23" x14ac:dyDescent="0.25">
      <c r="A58" s="2" t="s">
        <v>71</v>
      </c>
      <c r="B58" s="3">
        <v>45383</v>
      </c>
      <c r="C58" s="2" t="s">
        <v>294</v>
      </c>
      <c r="D58" s="4" t="s">
        <v>63</v>
      </c>
      <c r="E58" s="13">
        <v>1000</v>
      </c>
      <c r="F58" s="5" t="s">
        <v>219</v>
      </c>
      <c r="G58" s="5" t="s">
        <v>181</v>
      </c>
      <c r="H58" s="5" t="s">
        <v>182</v>
      </c>
      <c r="I58" s="7" t="s">
        <v>65</v>
      </c>
      <c r="J58" s="14" t="s">
        <v>75</v>
      </c>
      <c r="K58" s="21" t="s">
        <v>281</v>
      </c>
      <c r="L58" s="15">
        <v>45306</v>
      </c>
      <c r="M58" s="15">
        <v>45472</v>
      </c>
      <c r="N58" s="5" t="s">
        <v>210</v>
      </c>
      <c r="O58" s="9">
        <v>3825</v>
      </c>
      <c r="P58" s="9">
        <v>3599.2</v>
      </c>
      <c r="Q58" s="9">
        <v>3825</v>
      </c>
      <c r="R58" s="9">
        <v>3599.2</v>
      </c>
      <c r="S58" s="7" t="s">
        <v>69</v>
      </c>
      <c r="T58" s="7" t="s">
        <v>226</v>
      </c>
      <c r="U58" s="10" t="s">
        <v>70</v>
      </c>
      <c r="V58" s="8">
        <v>45473</v>
      </c>
      <c r="W58" s="7" t="s">
        <v>227</v>
      </c>
    </row>
    <row r="59" spans="1:23" x14ac:dyDescent="0.25">
      <c r="A59" s="2" t="s">
        <v>71</v>
      </c>
      <c r="B59" s="3">
        <v>45383</v>
      </c>
      <c r="C59" s="2" t="s">
        <v>294</v>
      </c>
      <c r="D59" s="4" t="s">
        <v>63</v>
      </c>
      <c r="E59" s="13">
        <v>1000</v>
      </c>
      <c r="F59" s="5" t="s">
        <v>220</v>
      </c>
      <c r="G59" s="5" t="s">
        <v>221</v>
      </c>
      <c r="H59" s="5" t="s">
        <v>222</v>
      </c>
      <c r="I59" s="7" t="s">
        <v>64</v>
      </c>
      <c r="J59" s="14" t="s">
        <v>75</v>
      </c>
      <c r="K59" s="21" t="s">
        <v>282</v>
      </c>
      <c r="L59" s="15">
        <v>45306</v>
      </c>
      <c r="M59" s="15">
        <v>45472</v>
      </c>
      <c r="N59" s="5" t="s">
        <v>210</v>
      </c>
      <c r="O59" s="9">
        <v>3825</v>
      </c>
      <c r="P59" s="9">
        <v>3599.6</v>
      </c>
      <c r="Q59" s="9">
        <v>3825</v>
      </c>
      <c r="R59" s="9">
        <v>3599.6</v>
      </c>
      <c r="S59" s="7" t="s">
        <v>69</v>
      </c>
      <c r="T59" s="7" t="s">
        <v>226</v>
      </c>
      <c r="U59" s="10" t="s">
        <v>70</v>
      </c>
      <c r="V59" s="8">
        <v>45473</v>
      </c>
      <c r="W59" s="7" t="s">
        <v>227</v>
      </c>
    </row>
    <row r="60" spans="1:23" s="19" customFormat="1" ht="12.75" x14ac:dyDescent="0.2">
      <c r="A60" s="2" t="s">
        <v>71</v>
      </c>
      <c r="B60" s="3">
        <v>45383</v>
      </c>
      <c r="C60" s="2" t="s">
        <v>294</v>
      </c>
      <c r="D60" s="4" t="s">
        <v>63</v>
      </c>
      <c r="E60" s="13">
        <v>1000</v>
      </c>
      <c r="F60" s="5" t="s">
        <v>228</v>
      </c>
      <c r="G60" s="5" t="s">
        <v>229</v>
      </c>
      <c r="H60" s="19" t="s">
        <v>134</v>
      </c>
      <c r="I60" s="7" t="s">
        <v>64</v>
      </c>
      <c r="J60" s="14" t="s">
        <v>75</v>
      </c>
      <c r="K60" s="20" t="s">
        <v>284</v>
      </c>
      <c r="L60" s="24">
        <v>45444</v>
      </c>
      <c r="M60" s="24">
        <v>45503</v>
      </c>
      <c r="N60" s="5" t="s">
        <v>230</v>
      </c>
      <c r="O60" s="9">
        <v>8625.6</v>
      </c>
      <c r="P60" s="9">
        <v>8000</v>
      </c>
      <c r="Q60" s="9">
        <v>8625.6</v>
      </c>
      <c r="R60" s="9">
        <v>8000</v>
      </c>
      <c r="S60" s="7" t="s">
        <v>69</v>
      </c>
      <c r="T60" s="7" t="s">
        <v>226</v>
      </c>
      <c r="U60" s="10" t="s">
        <v>70</v>
      </c>
      <c r="V60" s="8">
        <v>45473</v>
      </c>
      <c r="W60" s="7" t="s">
        <v>227</v>
      </c>
    </row>
    <row r="61" spans="1:23" s="19" customFormat="1" x14ac:dyDescent="0.25">
      <c r="A61" s="2" t="s">
        <v>71</v>
      </c>
      <c r="B61" s="3">
        <v>45383</v>
      </c>
      <c r="C61" s="2" t="s">
        <v>294</v>
      </c>
      <c r="D61" s="4" t="s">
        <v>63</v>
      </c>
      <c r="E61" s="13">
        <v>1000</v>
      </c>
      <c r="F61" s="5" t="s">
        <v>231</v>
      </c>
      <c r="G61" s="5" t="s">
        <v>104</v>
      </c>
      <c r="H61" s="5" t="s">
        <v>168</v>
      </c>
      <c r="I61" s="7" t="s">
        <v>64</v>
      </c>
      <c r="J61" s="14" t="s">
        <v>75</v>
      </c>
      <c r="K61" s="28" t="s">
        <v>283</v>
      </c>
      <c r="L61" s="24">
        <v>45306</v>
      </c>
      <c r="M61" s="24">
        <v>45472</v>
      </c>
      <c r="N61" s="5" t="s">
        <v>232</v>
      </c>
      <c r="O61" s="9">
        <v>2125</v>
      </c>
      <c r="P61" s="9">
        <v>2022</v>
      </c>
      <c r="Q61" s="9">
        <v>2125</v>
      </c>
      <c r="R61" s="9">
        <v>2022</v>
      </c>
      <c r="S61" s="7" t="s">
        <v>69</v>
      </c>
      <c r="T61" s="17" t="s">
        <v>226</v>
      </c>
      <c r="U61" s="10" t="s">
        <v>70</v>
      </c>
      <c r="V61" s="8">
        <v>45473</v>
      </c>
      <c r="W61" s="7" t="s">
        <v>227</v>
      </c>
    </row>
    <row r="62" spans="1:23" x14ac:dyDescent="0.25">
      <c r="A62" s="2" t="s">
        <v>71</v>
      </c>
      <c r="B62" s="3">
        <v>45383</v>
      </c>
      <c r="C62" s="2" t="s">
        <v>294</v>
      </c>
      <c r="D62" s="4" t="s">
        <v>63</v>
      </c>
      <c r="E62" s="13">
        <v>1000</v>
      </c>
      <c r="F62" s="5" t="s">
        <v>286</v>
      </c>
      <c r="G62" s="5" t="s">
        <v>287</v>
      </c>
      <c r="H62" s="5" t="s">
        <v>288</v>
      </c>
      <c r="I62" s="7" t="s">
        <v>65</v>
      </c>
      <c r="J62" s="14" t="s">
        <v>75</v>
      </c>
      <c r="K62" s="28" t="s">
        <v>302</v>
      </c>
      <c r="L62" s="24">
        <v>45397</v>
      </c>
      <c r="M62" s="24">
        <v>45488</v>
      </c>
      <c r="N62" s="5" t="s">
        <v>295</v>
      </c>
      <c r="O62" s="9">
        <v>16981.5</v>
      </c>
      <c r="Q62" s="9">
        <v>16981.5</v>
      </c>
      <c r="S62" s="7" t="s">
        <v>69</v>
      </c>
      <c r="T62" s="17" t="s">
        <v>226</v>
      </c>
      <c r="U62" s="10" t="s">
        <v>70</v>
      </c>
      <c r="V62" s="8">
        <v>45473</v>
      </c>
      <c r="W62" s="7" t="s">
        <v>227</v>
      </c>
    </row>
    <row r="63" spans="1:23" s="16" customFormat="1" x14ac:dyDescent="0.25">
      <c r="A63" s="2" t="s">
        <v>71</v>
      </c>
      <c r="B63" s="3">
        <v>45383</v>
      </c>
      <c r="C63" s="2" t="s">
        <v>294</v>
      </c>
      <c r="D63" s="4" t="s">
        <v>63</v>
      </c>
      <c r="E63" s="13">
        <v>1000</v>
      </c>
      <c r="F63" s="5" t="s">
        <v>289</v>
      </c>
      <c r="G63" s="5" t="s">
        <v>290</v>
      </c>
      <c r="H63" s="5" t="s">
        <v>291</v>
      </c>
      <c r="I63" s="7" t="s">
        <v>65</v>
      </c>
      <c r="J63" s="14" t="s">
        <v>75</v>
      </c>
      <c r="K63" s="28" t="s">
        <v>306</v>
      </c>
      <c r="L63" s="24">
        <v>45444</v>
      </c>
      <c r="M63" s="24">
        <v>45504</v>
      </c>
      <c r="N63" s="5" t="s">
        <v>296</v>
      </c>
      <c r="O63" s="9">
        <v>8500.2000000000007</v>
      </c>
      <c r="Q63" s="9">
        <v>8500.2000000000007</v>
      </c>
      <c r="S63" s="7" t="s">
        <v>69</v>
      </c>
      <c r="T63" s="17" t="s">
        <v>226</v>
      </c>
      <c r="U63" s="10" t="s">
        <v>70</v>
      </c>
      <c r="V63" s="8">
        <v>45473</v>
      </c>
      <c r="W63" s="7" t="s">
        <v>227</v>
      </c>
    </row>
    <row r="64" spans="1:23" s="16" customFormat="1" x14ac:dyDescent="0.25">
      <c r="A64" s="2" t="s">
        <v>71</v>
      </c>
      <c r="B64" s="3">
        <v>45383</v>
      </c>
      <c r="C64" s="2" t="s">
        <v>294</v>
      </c>
      <c r="D64" s="4" t="s">
        <v>63</v>
      </c>
      <c r="E64" s="13">
        <v>1000</v>
      </c>
      <c r="F64" s="5" t="s">
        <v>292</v>
      </c>
      <c r="G64" s="5" t="s">
        <v>293</v>
      </c>
      <c r="H64" s="5" t="s">
        <v>144</v>
      </c>
      <c r="I64" s="7" t="s">
        <v>65</v>
      </c>
      <c r="J64" s="14" t="s">
        <v>75</v>
      </c>
      <c r="K64" s="28" t="s">
        <v>304</v>
      </c>
      <c r="L64" s="24">
        <v>45323</v>
      </c>
      <c r="M64" s="24">
        <v>45472</v>
      </c>
      <c r="N64" s="5" t="s">
        <v>297</v>
      </c>
      <c r="O64" s="9">
        <v>9000</v>
      </c>
      <c r="Q64" s="9">
        <v>9000</v>
      </c>
      <c r="S64" s="7" t="s">
        <v>69</v>
      </c>
      <c r="T64" s="17" t="s">
        <v>226</v>
      </c>
      <c r="U64" s="10" t="s">
        <v>70</v>
      </c>
      <c r="V64" s="8">
        <v>45473</v>
      </c>
      <c r="W64" s="7" t="s">
        <v>227</v>
      </c>
    </row>
    <row r="65" spans="1:23" x14ac:dyDescent="0.25">
      <c r="A65" s="2" t="s">
        <v>71</v>
      </c>
      <c r="B65" s="3">
        <v>45383</v>
      </c>
      <c r="C65" s="2" t="s">
        <v>294</v>
      </c>
      <c r="D65" s="4" t="s">
        <v>63</v>
      </c>
      <c r="E65" s="13">
        <v>1000</v>
      </c>
      <c r="F65" s="5" t="s">
        <v>298</v>
      </c>
      <c r="G65" s="5" t="s">
        <v>206</v>
      </c>
      <c r="H65" s="5" t="s">
        <v>168</v>
      </c>
      <c r="I65" s="7" t="s">
        <v>65</v>
      </c>
      <c r="J65" s="14" t="s">
        <v>75</v>
      </c>
      <c r="K65" s="28" t="s">
        <v>305</v>
      </c>
      <c r="L65" s="24">
        <v>45427</v>
      </c>
      <c r="M65" s="24">
        <v>45458</v>
      </c>
      <c r="N65" s="5" t="s">
        <v>80</v>
      </c>
      <c r="O65" s="9">
        <v>6146</v>
      </c>
      <c r="Q65" s="9">
        <v>6146</v>
      </c>
      <c r="S65" s="7" t="s">
        <v>69</v>
      </c>
      <c r="T65" s="17" t="s">
        <v>226</v>
      </c>
      <c r="U65" s="10" t="s">
        <v>70</v>
      </c>
      <c r="V65" s="8">
        <v>45473</v>
      </c>
      <c r="W65" s="7" t="s">
        <v>227</v>
      </c>
    </row>
    <row r="66" spans="1:23" x14ac:dyDescent="0.25">
      <c r="A66" s="2" t="s">
        <v>71</v>
      </c>
      <c r="B66" s="3">
        <v>45383</v>
      </c>
      <c r="C66" s="2" t="s">
        <v>294</v>
      </c>
      <c r="D66" s="4" t="s">
        <v>63</v>
      </c>
      <c r="E66" s="13">
        <v>1000</v>
      </c>
      <c r="F66" s="5" t="s">
        <v>299</v>
      </c>
      <c r="G66" s="5" t="s">
        <v>300</v>
      </c>
      <c r="H66" s="5" t="s">
        <v>301</v>
      </c>
      <c r="I66" s="7" t="s">
        <v>65</v>
      </c>
      <c r="J66" s="14" t="s">
        <v>75</v>
      </c>
      <c r="K66" s="28" t="s">
        <v>308</v>
      </c>
      <c r="L66" s="24">
        <v>45413</v>
      </c>
      <c r="M66" s="24">
        <v>45458</v>
      </c>
      <c r="N66" s="5" t="s">
        <v>80</v>
      </c>
      <c r="O66" s="9">
        <v>6146</v>
      </c>
      <c r="Q66" s="9">
        <v>6146</v>
      </c>
      <c r="S66" s="7" t="s">
        <v>69</v>
      </c>
      <c r="T66" s="17" t="s">
        <v>226</v>
      </c>
      <c r="U66" s="10" t="s">
        <v>70</v>
      </c>
      <c r="V66" s="8">
        <v>45473</v>
      </c>
      <c r="W66" s="7" t="s">
        <v>227</v>
      </c>
    </row>
  </sheetData>
  <sortState ref="A8:AG36">
    <sortCondition ref="N8:N36"/>
  </sortState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">
      <formula1>Hidden_29</formula1>
    </dataValidation>
    <dataValidation type="list" allowBlank="1" showErrorMessage="1" sqref="D8:D66">
      <formula1>Hidden_14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7" r:id="rId9"/>
    <hyperlink ref="K18" r:id="rId10"/>
    <hyperlink ref="K20" r:id="rId11"/>
    <hyperlink ref="K21" r:id="rId12"/>
    <hyperlink ref="K22" r:id="rId13"/>
    <hyperlink ref="K23" r:id="rId14"/>
    <hyperlink ref="K24" r:id="rId15"/>
    <hyperlink ref="K26" r:id="rId16"/>
    <hyperlink ref="K27" r:id="rId17"/>
    <hyperlink ref="K28" r:id="rId18"/>
    <hyperlink ref="K29" r:id="rId19"/>
    <hyperlink ref="K30" r:id="rId20"/>
    <hyperlink ref="K31" r:id="rId21"/>
    <hyperlink ref="K32" r:id="rId22"/>
    <hyperlink ref="K33" r:id="rId23"/>
    <hyperlink ref="K34" r:id="rId24"/>
    <hyperlink ref="K35" r:id="rId25"/>
    <hyperlink ref="K36" r:id="rId26"/>
    <hyperlink ref="K37" r:id="rId27"/>
    <hyperlink ref="K38" r:id="rId28"/>
    <hyperlink ref="K39" r:id="rId29"/>
    <hyperlink ref="K40" r:id="rId30"/>
    <hyperlink ref="K41" r:id="rId31"/>
    <hyperlink ref="K42" r:id="rId32"/>
    <hyperlink ref="K43" r:id="rId33"/>
    <hyperlink ref="K44" r:id="rId34"/>
    <hyperlink ref="K45" r:id="rId35"/>
    <hyperlink ref="K46" r:id="rId36"/>
    <hyperlink ref="K47" r:id="rId37"/>
    <hyperlink ref="K48" r:id="rId38"/>
    <hyperlink ref="K49" r:id="rId39"/>
    <hyperlink ref="K50" r:id="rId40"/>
    <hyperlink ref="K51" r:id="rId41"/>
    <hyperlink ref="K52" r:id="rId42"/>
    <hyperlink ref="K54" r:id="rId43"/>
    <hyperlink ref="K55" r:id="rId44"/>
    <hyperlink ref="K56" r:id="rId45"/>
    <hyperlink ref="K57" r:id="rId46"/>
    <hyperlink ref="K58" r:id="rId47"/>
    <hyperlink ref="K59" r:id="rId48"/>
    <hyperlink ref="K16" r:id="rId49"/>
    <hyperlink ref="K25" r:id="rId50"/>
    <hyperlink ref="T61" r:id="rId51"/>
    <hyperlink ref="T62:T64" r:id="rId52" display="http://upd.edu.mx/Documentos/Transparencia/DocumentosOficiales/DecretoReformaIntegral.pdf"/>
    <hyperlink ref="T65:T66" r:id="rId53" display="http://upd.edu.mx/Documentos/Transparencia/DocumentosOficiales/DecretoReformaIntegral.pdf"/>
    <hyperlink ref="K61" r:id="rId54"/>
    <hyperlink ref="K62" r:id="rId55"/>
    <hyperlink ref="K19" r:id="rId56"/>
    <hyperlink ref="K64" r:id="rId57"/>
    <hyperlink ref="K65" r:id="rId58"/>
    <hyperlink ref="K63" r:id="rId59"/>
    <hyperlink ref="K53" r:id="rId60"/>
    <hyperlink ref="K66" r:id="rId61"/>
  </hyperlinks>
  <pageMargins left="0.7" right="0.7" top="0.75" bottom="0.75" header="0.3" footer="0.3"/>
  <pageSetup orientation="portrait" horizontalDpi="0" verticalDpi="0" r:id="rId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dcterms:created xsi:type="dcterms:W3CDTF">2024-04-29T18:46:12Z</dcterms:created>
  <dcterms:modified xsi:type="dcterms:W3CDTF">2024-07-11T18:27:39Z</dcterms:modified>
</cp:coreProperties>
</file>