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D:\1 COMPROBACION PRONI 2024\9 INFORMES FF y AA VALIDADOS Y ENVIADOS CDMX PRONI 2024\INFORMES ULTIMA VERSION 10 DE ENERO\Nueva carpeta\"/>
    </mc:Choice>
  </mc:AlternateContent>
  <xr:revisionPtr revIDLastSave="0" documentId="8_{05CD762B-21CB-4807-9490-7A2FF5EBB6B3}" xr6:coauthVersionLast="36" xr6:coauthVersionMax="36" xr10:uidLastSave="{00000000-0000-0000-0000-000000000000}"/>
  <bookViews>
    <workbookView xWindow="0" yWindow="0" windowWidth="4090" windowHeight="6820" xr2:uid="{00000000-000D-0000-FFFF-FFFF00000000}"/>
  </bookViews>
  <sheets>
    <sheet name="ANEXO 6 IAA 4o TRIMESTRE" sheetId="3" r:id="rId1"/>
  </sheets>
  <calcPr calcId="191029"/>
</workbook>
</file>

<file path=xl/calcChain.xml><?xml version="1.0" encoding="utf-8"?>
<calcChain xmlns="http://schemas.openxmlformats.org/spreadsheetml/2006/main">
  <c r="K27" i="3" l="1"/>
  <c r="K53" i="3"/>
  <c r="K25" i="3"/>
  <c r="K23" i="3"/>
  <c r="K21" i="3"/>
  <c r="K18" i="3"/>
  <c r="K54" i="3" l="1"/>
  <c r="G76" i="3"/>
  <c r="G74" i="3"/>
  <c r="E76" i="3"/>
  <c r="E74" i="3"/>
  <c r="E72" i="3"/>
  <c r="E64" i="3"/>
  <c r="E62" i="3"/>
  <c r="E60" i="3"/>
</calcChain>
</file>

<file path=xl/sharedStrings.xml><?xml version="1.0" encoding="utf-8"?>
<sst xmlns="http://schemas.openxmlformats.org/spreadsheetml/2006/main" count="182" uniqueCount="142">
  <si>
    <t>Secretaría de Educación Pública</t>
  </si>
  <si>
    <t>Subsecretaría de Educación Básica</t>
  </si>
  <si>
    <t>Dirección General de Gestión Escolar y Enfoque Territorial</t>
  </si>
  <si>
    <t>PROGRAMA NACIONAL DE INGLÉS</t>
  </si>
  <si>
    <t>FECHA DE VALIDACIÓN</t>
  </si>
  <si>
    <t xml:space="preserve">ENTIDAD:  </t>
  </si>
  <si>
    <t xml:space="preserve">ACCIONES PLAN ANUAL DE TRABAJO (PAT) </t>
  </si>
  <si>
    <t>Fuente: La información registrada es proporcionada por la Coordinación Local del Programa Nacional de Inglés.</t>
  </si>
  <si>
    <t>TOTAL</t>
  </si>
  <si>
    <t>RECURSO EJERCIDO DURANTE EL TRIMESTRE</t>
  </si>
  <si>
    <t>INFORME DE AVANCE ACADÉMICO 2024</t>
  </si>
  <si>
    <t>M</t>
  </si>
  <si>
    <t>H</t>
  </si>
  <si>
    <t>COMENTARIOS AUTORIDAD EDUCATIVA LOCAL</t>
  </si>
  <si>
    <t>AVANCES</t>
  </si>
  <si>
    <t xml:space="preserve">ACCIONES ACADÉMICAS </t>
  </si>
  <si>
    <t>NO</t>
  </si>
  <si>
    <t>ESCUELAS ATENDIDAS</t>
  </si>
  <si>
    <t>PRIMARIA</t>
  </si>
  <si>
    <t>SECUNDARIA</t>
  </si>
  <si>
    <t>PREESCOLAR</t>
  </si>
  <si>
    <t>AEE PRONI</t>
  </si>
  <si>
    <t>AEE ESTATALES</t>
  </si>
  <si>
    <t>% ACUMULADO</t>
  </si>
  <si>
    <t>AVANCE META</t>
  </si>
  <si>
    <t>EDUCANDOS BENEFICIADOS</t>
  </si>
  <si>
    <t>FIGURA EDUCATIVA</t>
  </si>
  <si>
    <t>MATRÍCULA
ENERO</t>
  </si>
  <si>
    <t>TOTAL EDUCANDOS</t>
  </si>
  <si>
    <t xml:space="preserve">TOTAL MATRÍCULA </t>
  </si>
  <si>
    <t>2.- Población beneficiada del trimestre que reporta.</t>
  </si>
  <si>
    <t>NIVEL EDUCATIVO</t>
  </si>
  <si>
    <t>1.- Avance Académico en el trimestre</t>
  </si>
  <si>
    <t>AVANCES DE LA ACCIÓN</t>
  </si>
  <si>
    <t>ACCIONES ADMINISTRATIVAS Y/O DE GESTIÓN</t>
  </si>
  <si>
    <t>1) Fortalecimiento académico</t>
  </si>
  <si>
    <t>2) Asesoras/es Externas/os Especializadas/os</t>
  </si>
  <si>
    <t xml:space="preserve">3) Gastos de operación local </t>
  </si>
  <si>
    <t>OBSERVACIONES</t>
  </si>
  <si>
    <t>3.- Plantilla de las figuras educativas del trimestre que reporta.</t>
  </si>
  <si>
    <t>ACCIONES A DESARROLLAR DE ACUERDO A PAT VALIDADO</t>
  </si>
  <si>
    <t>ACTIVIDADES Y MEDIOS DE COMPROBACIÓN</t>
  </si>
  <si>
    <t xml:space="preserve">ACTIVIDADES Y MEDIOS DE COMPROBACIÓN </t>
  </si>
  <si>
    <t>DOCENTES DE INGLÉS</t>
  </si>
  <si>
    <t>DURANGO</t>
  </si>
  <si>
    <t>Se realizará la certificación internacional de 350 alumnas/os de 6o grado de primaria, tratando de que sean 50% de niñas y 50% de niños, en la medida de lo posible, de acuerdo a la composición de los grupos de 6o grado participantes. La certificación será en el dominio del inglés, mediante una evaluación cualitativa alineada al Marco Común Europeo de Referencia (MCER) y que considere las cuatro habilidades lingüísticas de dicha lengua: Expresión oral, Expresión escrita, Comprensión Lectora y Comprensión auditiva. Se pagará el importe por el número de certificaciones mencionado en la acción aunque no se garantiza que todos los alumnos obtengan el certificado, debido a diferentes causas fuera del control de la Coordinación del Programa, que se presentan a la hora del examen. La certificación se realizará mediante una licitación nacional, será presencial en papel y será realizada por una instancia especializada, reconocida, con experiencia en este campo y de prestigio constatable y que extienda un certificado que exprese como resultado el nivel de dominio del alumno, de acuerdo a los niveles establecidos por el (MCER). La participación de las escuelas será voluntaria y se dará mediante acuerdo tenido con los directores, se buscará concentrar a los Educandos en una escuela o escuelas que reúnan los requisitos de espacios disponibles y ubicación accesible. Una vez concluido el proceso y en cuanto se tengan disponibles los certificados, se entregarán a los directores para que se hagan llegar a los Educandos. Se espera la 2a ministración de recursos para el mes de mayo, en ese mes se solicitará el alta del presupuesto en el sistema financiero del Gobierno del Estado, si todo avanza a tiempo, se hará la solicitud de una licitación nacional y dependiendo del número de solicitudes, se tomará el turno de espera. En el mejor de los casos se podrá firmar contrato con el proveedor adjudicado, a finales de agosto (hay un período vacacional de acuerdo con el calendario escolar); se prevé la aplicación de los exámenes entre el mes de septiembre y octubre y de ahí toma por lo menos 10 semanas la entrega de los certificados. No se pueden establecer fechas precisas, ya que se presentan situaciones imprevistas fuera del control de la Coordinación Local.</t>
  </si>
  <si>
    <t>Se realizará la certificación internacional de 350 alumnas/os de 3o de secundaria, en el dominio del inglés, mediante una evaluación cualitativa alineada al Marco Común Europeo de Referencia (MCER) y que considere las cuatro habilidades lingüísticas de dicha lengua: Expresión oral, Expresión escrita, Comprensión lectora y Comprensión auditiva. Se hará todo lo posible por tener un 50% de niñas y 50% de niños dependiendo de que esta proporción se pueda dar en los grupos de 3er grado participantes. Se pagará el importe por el número de certificaciones mencionado en la acción, aunque no se garantiza que todos los Educandos obtengan el certificado, debido a diferentes causas fuera del control de la Coordinación del Programa, que se presentan a la hora del examen; desde ausencia por enfermedad, crisis de nervios, negativa de los padres de familia, no alcanzar el nivel mínimo, etc. Para llevar a cabo dicha certificación, se solicitará una Licitación Nacional Abierta en el área correspondiente, la certificación será realizada por una instancia especializada, reconocida, con experiencia en este campo y de prestigio constatable. El proceso se desarrollará de manera presencial con exámenes en papel que respalden un certificado que exprese el nivel de dominio del sustentante de acuerdo a los niveles establecidos por el (MCER). Se efectuará concentrando de los Educandos en escuelas que reúnan las condiciones de espacios adecuados, ubicación estratégica y autorización del directivo. Como preparativos previos, se informará a las autoridades educativas correspondientes sobre este proceso y se coordinarán las acciones necesarias de selección y registro de alumnos con las direcciones de las escuelas que participarán por voluntad propia. Finalmente se entregarán los certificados a los directores de las escuelas para que éstos a su vez los entreguen a los Educandos. Una vez recibida la 2a ministración en mayo, se iniciará el proceso el cual consiste en proyecto presupuestal y solicitud de alta del presupuesto para que esté disponible, solicitud de una licitación nacional y poder firmar el contrato del servicio a finales de agosto, aplicación entre septiembre y octubre y espera de 10 semanas para la entrega e los certificados.</t>
  </si>
  <si>
    <t>Se efectuará la certificación internacional de 205 Asesoras/es Externas/os Especializadas/os y/o Docentes de inglés de secundaria de escuelas públicas, (se puede estimar, aunque no asegurar, la participación de 60 Docentes de Secundaria y 145 Asesoras/es Externas/os Especializadas/os de Primaria, de los cuales algunas/os trabajarán también en el nivel de preescolar, esto no se puede precisar aún por no haber terminado la contratación); la acción se realizará de manera presencial controlada, con exámenes en línea, contratando un lugar exprofeso que cuente con las computadoras necesarias y la conectividad a internet, en la ciudad de Durango, Dgo. y en la ciudad de Gómez Palacio. Dgo. A través de una licitación nacional, se aplicará una evaluación cualitativa que acredite el nivel de dominio del inglés alineado al Marco Común Europeo de Referencia (MCER), mediante un examen que evalúe las cuatro competencias de dicha lengua: Expresión oral, Expresión escrita, Comprensión lectora y Comprensión auditiva. Se buscará en todo momento que la proporción en el número de mujeres y hombres sea de 50% para cada género. Se informará del proyecto a las autoridades educativas de los niveles de primaria y secundaria para llevar a cabo la  selección de los candidatos a certificar de acuerdo a las necesidades del servicio y de los interesados, el número de figuras a certificar por cada nivel, se definirá posteriormente en base a las/os Asesoras/es Externas/os Especializadas/os que se contraten y docentes de secundaria que se interesen. Una vez realizado el proceso se llevará a cabo la entrega directa de certificados a Asesoras/es Externas/os Especializadas/os y los docentes, a través de la autoridad del nivel educativo. Se busca cumplir con las reglas de operación del programa y que AEE y Docentes certifiquen el dominio de su materia para conocer de manera objetiva su resultado y cumplan con el estándar oficial requerido para ofrecer un mejor servicio educativo a sus Educandos.</t>
  </si>
  <si>
    <t xml:space="preserve">Se llevará a cabo un taller de fortalecimiento académico para reforzar el conocimiento de 180 Asesoras/es Externas/os Especializadas/os, 160 son del nivel de primaria y 20 en el nivel de preescolar, se buscará en la medida de lo posible, la participación del 50% de mujeres y 50% de hombres. el taller versará sobre las técnicas para llevar a cabo el proceso de enseñanza aprendizaje del inglés con  educandos de dichos niveles educativos. Se abordarán temas que contribuyan a desarrollar la competencia docente sobre la metodología para la enseñanza del inglés, temas generales y sustantivos como: Métodos para la enseñanza del inglés, enfoque de enseñanza de la asignatura basado en prácticas sociales del lenguaje, manejo de clase y del aula de inglés, planeación de actividades y el uso de recursos didácticos dentro y fuera del aula, las competencias comunicativas, cognitivas y de valores en la formación del educando. El taller será en la modalidad presencial con duración de 20 horas de trabajo síncrono (presencial en grupo) y 10 horas de trabajo asíncrono (en línea mediante una plataforma) para un total de 30 horas. Se dará a conocer el proyecto a la Autoridad Educativa Local competente y se solicitarán las facilidades necesarias para que el personal seleccionado acuda a tomar la capacitación. La acción se llevará a cabo mediante una Licitación Nacional Abierta, de acuerdo con la normatividad vigente. La Entidad cuenta con aproximadamente 70 (un tercio del total) asesoras/es externas/os especializadas/os, en  la Región Laguna, a 3 horas distancia de la Capital, por esa razón las certificaciones y capacitaciones siempre se realizan en ambas ciudades (Durango y Gómez Palacio, Dgo.). Se contratarán los espacios necesarios, 7 salones con mobiliario y equipo de sonido y de proyección para 7 grupos de entre 25 y 30 participantes, por 3 días y el servicio de alimentos para los participantes, tanto en la ciudad de Durango, Dgo. como en la ciudad de Gómez Palacio, Dgo., donde se desarrollará el taller arriba mencionado.                                                                                                                                                                                                                                                                                 </t>
  </si>
  <si>
    <t>Se llevará a cabo un concurso de deletreo de palabras en inglés (spelling bee), con alumnos de 6o grado, siguiendo las directrices de la Dirección General de Gestión Escolar y Enfoque Territorial y tomando en cuenta las condiciones y circunstancias del PRONI en la entidad. Se realizará una etapa interna en 60 escuelas primarias de la ciudad de Durango y 20 escuelas de las ciudades de Gómez Palacio y Lerdo, Dgo., luego se hará una etapa estatal con los primeros lugares de cada escuela participante, para sacar los tres primeros lugares de cada región (Durango y Laguna Gómez Palacio). Se otorgará un diploma de reconocimiento por la participación a las/os alumnas/os de la etapa estatal. Se llevará a cabo una licitación nacional para contar con los servicios de una instancia externa especializada que lleve a cabo la organización y desarrollo del evento. La etapa estatal se realizará de manera integral en espacios adecuados que cuenten con el mobiliario, equipo y servicios necesarios para los participantes y asistentes al evento. Esta actividad se realizará de acuerdo con las fechas sugeridas por la DGGEyET</t>
  </si>
  <si>
    <t xml:space="preserve">AVANCES </t>
  </si>
  <si>
    <t>Se llevará a cabo una reunión de planeación de las actividades del PRONI durante el inicio de ciclo escolar 2024-2025, con 70 directoras/directores de escuelas de preescolar y primaria de la región Durango, (Durango, Dgo)., con el objeto de dar a conocer la convocatoria para la contratación de Asesoras/es Externas/os Especializadas/os y refrendar los compromisos de la carta compromiso escolar firmada, así como la problemática y acciones de mejora para la implementación del programa en la entidad. Se contempla el pago por la contratación de un servicio integral (espacio, equipo y alimentos para los asistentes)</t>
  </si>
  <si>
    <t>Se llevará a cabo una reunión de planeación de las actividades del PRONI durante el inicio del ciclo escolar 2024-2025, con 40 directoras/directores de escuelas de preescolar y primaria de la Región Laguna, (Gómez Palacio, Dgo.), con el objeto de dar a conocer la convocatoria para la contratación de Asesoras/es Externas/os Especializadas/os y refrendar los compromisos de la carta compromiso escolar firmada, así como la problemática y acciones de mejora para la implementación del programa en la entidad. Se contempla el pago por la contratación de un servicio integral (espacio, equipo y  alimentos para los asistentes)</t>
  </si>
  <si>
    <t>Se llevarán a cabo 100 visitas de supervisión, asesoría, acompañamiento y seguimiento académico; se destinará el recurso para viáticos, casetas (peaje) y combustible para realizar las visitas arriba mencionadas, por parte del Coordinador Local, la Responsable de Seguimiento Operativo y los  miembros del equipo de trabajo de la Coordinación Local con los que se cuente, dada la austeridad de los recursos humanos. Dependiendo de la disponibilidad de vehículos a motor y el personal, se visitarán un mínimo de 10 escuelas primarias  de la Región Laguna (Mpios. de Gómez Palacio y Lerdo), 65 escuelas primarias y 15 escuelas de preescolar de la ciudad de Durango, 3 primarias del municipio de  Guadalupe Victoria, 1 primaria de Vicente Guerrero, 2 primarias de Súchil, 2 primarias de Canatlán 2 primarias del Mpio. de Nombre de Dios y si las condiciones lo permiten, se visitarán los municipios más alejados de San Juan del Río, Nuevo Ideal  y Santiago Papasquiaro. Se observarán las sesiones de clase de AEE, mediante una guía muy sencilla y básica, dado que no se cuenta con especialistas, se dará la retroalimentación y asesoría necesaria para mejorar los procesos de enseñanza aprendizaje de la lengua extranjera. Se llevarán a cabo reuniones con los directores para verificar el cumplimiento en general de las responsabilidades del asesor y en caso necesario se establecerán los acuerdos y acciones necesarias para asegurar que se preste un servicio de calidad a los educandos.</t>
  </si>
  <si>
    <t>Se realizará el envío, en tiempo y forma, mediante el servicio de mensajería o paquetería, de la documentación auditable de acuerdo a las Reglas de Operación del Programa en el ejercicio fiscal 2024, así como también aquellos documentos que sean solicitados por la DGGEyET. Se contempla el pago de dicho servicio.</t>
  </si>
  <si>
    <t>Se efectuará la identificación de las escuelas beneficiadas por el PRONI en el estado de Durango, se mandarán hacer 200 lonas de aproximadamente 2.00 X 1.50 mts. y los insumos necesarios para fijarlas. La lona se diseñará con el logotipo del programa y el logotipo oficial de la Secretaría de Educación Local con el siguiente texto; "Escuela participante en el Programa Nacional de Inglés"  PRONI DURANGO 2024.</t>
  </si>
  <si>
    <t>Se realizará la distribución de los materiales didácticos a un estimado de 175 escuelas de primaria y 25 de preescolar beneficiadas por el Programa, con el fin de que tengan en tiempo y forma los materiales didácticos educativos gratuitos y aquellos complementarios para los alumnos y asesores externos, para el ciclo escolar 2024-2025. Se comisionará al personal requerido y se preverán los medios de transporte necesarios (vehículos oficiales y particulares del personal del programa), se proveerá del combustible, el pago de viáticos y peaje en casetas de cobro, para hacer la entrega.</t>
  </si>
  <si>
    <t>Se llevará a cabo la distribución de los materiales didácticos que serán proporcionados por la DGGEyET, en base a una población estimada de 1,322 educandos de 3o de preescolar y 41,396 para los grados de 1o a 6o de primaria. 
Se pagará el peaje y el combustible necesario para trasladar los materiales al centro de distribución de la Región Laguna en Gómez Palacio, Dgo., así como a los lugares donde haya necesidad de hacerlo en el estado de Durango.</t>
  </si>
  <si>
    <t xml:space="preserve">Se llevará a cabo  una evaluación interna del desempeño del programa en la entidad, mediante la contratación de una instancia externa especializada en este campo. Lo anterior en base a las necesidades de la entidad y los criterios que se establezcan por parte de la DGGEyET y también dependiendo de los alcances que se tengan en base al presupuesto disponible. El proceso se desarrollará mediante una licitación nacional para conocer las ofertas que se puedan tener para llevar a cabo este proyecto y establecer un calendario de acciones.  </t>
  </si>
  <si>
    <t>Asistir a la Reunión Nacional convocadas por la Dirección General de Gestión Escolar y Enfoque Territorial, con el fin de recibir capacitación e instrucciones para la correcta operación del PRONI en la entidad. Para esto se contempla el pago de los viáticos  (hospedaje y alimentación), pasajes aéreos y terrestres del Coordinador local, responsable administrativo, responsable de seguimiento operativo y responsable de contraloría social.  Una vez que se reciba la convocatoria respectiva se tramitarán los oficios de comisión de los asistentes y al regreso se informará a la AEL y se hará la comprobación del gasto ante la unidad financiera responsable de la contabilidad del programa.</t>
  </si>
  <si>
    <t>Se llevarán a cabo dos reuniones estatales, una con los directores de las escuelas de preescolar y primaria  beneficiadas por el programa para informarlos y capacitarlos sobre las actividades de contraloría social a realizar  en sus escuelas; otra reunión con directores y coordinadores de los comités de contraloría social para capacitarlos y entregarles materiales informativos sobre el programa y sobre las acciones a desarrollar con el comité, así como el llenado de informes, la presentación de quejas y denuncias, etc. Los directores de escuelas llevarán a cabo 68 reuniones en sus escuelas, para la integración de los comités de contraloría social, se asistirá por parte del programa a aquellas donde sea posible. Se diseñaran e imprimirán los materiales informativos suficientes para las 68 escuelas y los comités de contraloría social, consistiendo en por lo menos 1500 trípticos, 700 posters y 400 folders alusivos a la contraloría social, de igual manera se entregarán a cada escuela los 4 tantos originales impresos de cada formato para requisitar la integración de los comités, acta de integración del comité, minuta de acuerdos, listas de asistencia, informes finales, etc.
Se realizarán alrededor de 200 visitas a las escuelas, para entregar los materiales y formatos impresos en las escuelas, asesorar a los directores en su llenado, recoger los formatos ya llenos, recoger informes finales, entregar y recoger las cédulas de registro de los comités, entregar un tanto original de los documentos ya requisitados por el enlace estatal de contraloría social. Se contempla el pago de combustible, diseño e impresión de materiales, la renta de espacios y de servicio de alimentos para los participantes.</t>
  </si>
  <si>
    <t>No se cuenta con este tipo de figuras en la entidad</t>
  </si>
  <si>
    <t xml:space="preserve">ACCIONES ACADÉMICAS, ADMINISTRATIVAS Y/O DE GESTIÓN </t>
  </si>
  <si>
    <t>Se realizará el pago a 220 asesoras/es externas/os especializadas/os de inglés asesorando a educandos de 3o de preescolar a 6o grado de primaria de 25 escuelas de preescolar y 215 de primaria públicas beneficiadas por el PRONI. 
La contratación se llevará a cabo en base a la convocatoria emitida por la AEL al inicio del ciclo escolar 2023-2024. el 1er acuerdo de voluntades o contrato se firmará por un período del 16 de febrero al 12 de julio de 2024, y el segundo, del inicio del ciclo escolar 2024-2025 al 13 de diciembre de 2024. 
El pago se llevará a cabo una vez que el PAT sea validado y se reciba el subsidio en la entidad. Se hará a través del capítulo 4000, partida 4400 "Ayudas sociales", del clasificador por objeto del gasto para la administración pública federal y será a razón de 2.5 horas semanales por grupo y de 4 horas en las clases sabatinas, con un pago mínimo de $135.00 (ciento treinta y cinco pesos 00/100 MN) por clase o sesión de 60 minutos trabajada, pudiéndose incrementar o bien decrementar de acuerdo a la suficiencia presupuestal en base al porcentaje del 64% señalado en las reglas de operación del PRONI 2024.
El servicio se prestará por 220 asesoras/es externas/os especializadas/os en un estimado de 142,346 sesiones de clase, durante 5 meses completos (mayo, junio, septiembre, octubre y noviembre) y 6 meses incompletos (febrero, marzo, abril, julio, agosto y diciembre). Aquí se contempla el pago de 32 sábados durante el año, con un total de 5,088 horas para 53 asesoras/es externas/os especializadas/os , por un monto de 686,880.00. Esta estimación puede sufrir ligeros cambios ya que a partir de agosto se inicia un nuevo contrato y algunas figuras no regresan.</t>
  </si>
  <si>
    <t xml:space="preserve">Llevar a efecto un proceso de certificación internacional de 180 asesoras/es externas/os especializadas/os, 20 de preescolar y 160 de primaria, en la metodología de la enseñanza del Inglés, a través de la aplicación de un examen presencial en papel, que evalúe y acredite el nivel de la competencia docente para la enseñanza del inglés, los  métodos de enseñanza, estrategias en el aula, recursos didácticos, etc.  En el proceso se buscará la participación equitativa del 50% de mujeres y el 50% de hombres, invitando también a docentes de secundaria, aunque no se tiene seguridad en la participación ya que les interesa mayormente la certificación en el dominio del inglés. Se contratarán 6 espacios con mobiliario y equipo de sonido y proyección para grupos de 30 participantes cada uno, para llevar a cabo esta acción, tanto en la ciudad de Durango, Dgo. como en Gómez Palacio, Dgo. Se licitará y se contratará el servicio por 180 certificaciones, esperando que no se presenten ausencias por  casos fortuitos y situaciones ajenas y fuera de control del programa. La evaluación será llevada a cabo por una institución reconocida y de prestigio constatable, cumpliendo con el protocolo de aplicación de los instrumentos para garantizar la objetividad de los resultados, de igual forma los certificados que se emitan deberán tener validez internacional y éstos deberán expresar el nivel de competencia docente de AEE para la enseñanza del inglés. Una vez que se tengan los certificados, se entregarán a los interesados. De acuerdo con las características propias de las instancias locales, una vez recibida la 2a ministración de recursos se hará la gestión para que esté disponible, solicitar una licitación nacional, firmar el contrato en agosto principios de septiembre, programar la aplicación para octubre (después del taller de preparación) y recibir los certificados después de 10 semanas; esto llevará todo el ejercicio fiscal. Esta acción tiene el propósito de cumplir con las reglas de operación del programa y que quienes atienden educandos de educación básica certifiquen su aptitud para llevar a cabo el proceso de enseñanza y aprendizaje del inglés, asimismo sean capaces de desarrollar mejores prácticas docentes en beneficio de los educandos </t>
  </si>
  <si>
    <t>MATRÍCULA
SEPTIEMBRE</t>
  </si>
  <si>
    <t>Se tiene comunicación por correo electrónico con la empresa responsable, para llevar a cabo el envío y la recepción por mensajería, de los certificados originales impresos y de esta forma concluir el proceso de certificación de las alumnas y los alumnos.</t>
  </si>
  <si>
    <t>Se está procesando la información para llevar a cabo el reporte oficial de la certificación de educandos, a la DGGEyET, a más tardar el día 15 de enero de 2025.</t>
  </si>
  <si>
    <t>Se recibieron los 205 certificados de LINGUASKILL en formato PDF (204 de asesoras/es externas/os y 1 docente de inglés de secundaria) y se espera tener los originales impresos en los próximos días para llevar a cabo la entrega a los interesados, una vez que se inicie la contratación de los mismos.</t>
  </si>
  <si>
    <t>Se tiene los formatos e información necesaria para completar el proceso de certificación programado en el ejercicio fiscal 2024.</t>
  </si>
  <si>
    <t>Se recibieron los 180 certificados en formato PDF y se están revisando para verificar las sumas, los nombres, etc.</t>
  </si>
  <si>
    <t xml:space="preserve">Se está en comunicación con la empresa para recibir a la brevedad los certificados originales impresos </t>
  </si>
  <si>
    <t>Se tienen los formatos de bases de datos para procesar la información y enviarla en tiempo y forma a la DGGEyET.</t>
  </si>
  <si>
    <t>El Encuentro Nacional de deletreo de palabras en inglés, se llevó a cabo en todas las etapas señaladas en la convocatoria nacional, en los meses de  mayo y junio de 2024, según se informó en su momento.</t>
  </si>
  <si>
    <t xml:space="preserve">Se entregaron los reconocimientos a las alumnas y alumnos participantes en las diferentes etapas. </t>
  </si>
  <si>
    <t>Se realizó la comprobación de la actividad de acuerdo a lo planeado en el PAT</t>
  </si>
  <si>
    <t xml:space="preserve">Se realizó el pago del servicio a la empresa LEC Languages and Education Consulting, S. C. </t>
  </si>
  <si>
    <t xml:space="preserve">Se extendieron las constancias de participación por 30 horas a cada asistente, se levantaron las listas de asistencia y la evidencia fotográfica de las sesiones de trabajo. </t>
  </si>
  <si>
    <t>Se integró la documentación comprobatoria de la actividad y se remitió a la instancia fiscalizadora local para efectuar el pago del servicio.</t>
  </si>
  <si>
    <t>Se realizaron los pagos relativos a la capacitación una vez que se remitieron los entregables, los cuales fueron listas de asistencia, evidencia fotográfica y  constancias de participación en el taller.</t>
  </si>
  <si>
    <t xml:space="preserve">Se llevó a cabo la entrega de los materiales didácticos complementarios, recabando los recibos firmados por parte de las directoras y directores de las escuelas beneficiadas. </t>
  </si>
  <si>
    <t>Se cuenta con la documentación quincenal que se genera para realizar el proceso de pago, como lo es la  validación de la nómina por la Dirección de Recursos Humanos, la requisición del pago autorizada por la AEL y la solicitud del pago quincenal ante la Dirección de Administración y Finanzas de la Secretaría de Educación.</t>
  </si>
  <si>
    <t>Se realizaron las llamadas telefónicas y un oficio circular para citar a las directoras y directores a la reunión.</t>
  </si>
  <si>
    <t xml:space="preserve">Se realizó la comprobación del recurso autorizado para la asistencia a la Reunión Nacional </t>
  </si>
  <si>
    <t>Se llevó a cabo, el 14 de noviembre de 2024, la reunión con la asistencia de 33 las directoras y directores de las escuelas beneficiadas en la Región Laguna dl estado de Durango.
Se analizaron las bases de la convocatoria emitida por la AEL para la contratación de asesoras/es externas/os, para el ciclo escolar 2024-2025, se revisaron los derechos y obligaciones de las escuelas beneficiadas por el programa, resaltando  los bienes y servicios que otorga el programa a las escuelas, como lo son: Las asesoras/es externas/os, los libros de texto de inglés por parte de la DGGEyET, los materiales didácticos complementarios, la capacitación y certificación de las y los AEE y la certificación de educandos de 6o grado. 
Se pidió una solución a la interrupción del servicio cada inicio del año fiscal y el retraso del pago de las asesoras/es.
Se aclaró que la única solución es contar con presupuesto estatal, lo cual no ha sido posible y en cuanto al retraso del pago de los asesores, esto se debe a los tiempos de firma del Convenio del PRONI y las fechas de ministración de los subsidios.</t>
  </si>
  <si>
    <t>Se tiene como documento base, la convocatoria para la contratación de AEE, publicada por la AEL</t>
  </si>
  <si>
    <t>Se cuenta con la lista de asistencia y evidencia fotográfica de la reunión.</t>
  </si>
  <si>
    <t>Se cuenta con la convocatoria para la contratación de las y los AEE.</t>
  </si>
  <si>
    <t>Se hizo el llenado de una sencilla bitácora firmada por el director de la escuela, donde se registró lo más relevante de la visita y en los casos donde fue posible se tomó evidencia fotográfica.</t>
  </si>
  <si>
    <t>Se cuenta con bitácoras de visitas a las escuela y evidencia fotográfica de algunas sesiones de clase y de la escuela visitada.</t>
  </si>
  <si>
    <t>Se tiene constancia del envío por medio de los correos  remitidos y en algunos casos, con los acuses de recibo por parte de la DGGEyET.</t>
  </si>
  <si>
    <t>Se tiene un tanto de la documentación remitida, así como los comprobantes fiscales del servicio, emitidas por el proveedor del servicio.</t>
  </si>
  <si>
    <t xml:space="preserve">Se aprovechó una reunión de directoras y directores de preescolar y primaria para hacer entrega de la mayoría de las lonas, otras más fueron llevadas personalmente a las escuelas.
</t>
  </si>
  <si>
    <t>Se cuenta con un recibo oficial firmado y sellado como constancia de la entrega de las lonas a las escuelas, asimismo se tiene una muestra fotográfica de las lonas colocadas en las instituciones.</t>
  </si>
  <si>
    <t>Se trasladaron 45 paquetes (baúles) de materiales didácticos complementarios a la Región Laguna, ciudad de Gómez Palacio, Dgo., en un vehículo oficial de carga de la Secretaría de Educación Local.
De igual manera se mandó una dotación limitada de materiales didácticos (libros de texto) de ediciones anteriores para dotar a las escuelas de primaria de la región.
Se tienen los recibos firmados y sellados por los directores de las escuelas beneficiadas.
.</t>
  </si>
  <si>
    <t>se tiene el oficio de comisión para el chofer del camión, la requisición del vehículo, el combustible y el peaje, autorizados por la autoridad competente</t>
  </si>
  <si>
    <t>Se recibió el informe correspondiente y de inmediato se turnó a la DGGEyET para su conocimiento.</t>
  </si>
  <si>
    <t xml:space="preserve">Se entregaron en ambas reuniones los 4 tantos originales impresos del acta de integración del comité de Contraloria social y de la minuta de acuerdos de la reunión, así como los materiales de difusión e información del programa y de contraloría social; trípticos, posters y folders informativos para las 75 escuelas focalizadas.
En la 2a reunión se entregaron los mismos materiales impresos y los 4 tantos originales impresos del informe del Comité de Contraloría Social. </t>
  </si>
  <si>
    <t>Se cuenta con la lista de asistencia y evidencia fotográfica de la realización del encuentro.</t>
  </si>
  <si>
    <t>Derivado de los ahorros tenidos en las licitaciones del programa durante el ejercicio fiscal, se solicitó a la DGGEyET la autorización para emplear los recursos disponibles, en la realización del encuentro académico.</t>
  </si>
  <si>
    <t>4o TRIMESTRE OCTUBRE - DICIEMBRE</t>
  </si>
  <si>
    <r>
      <t>Se llevará a cabo la adquisición de 150 paquetes de materiales didácticos complementarios para apoyar a 150 escuelas primarias de la entidad que cuentan con un estimado de</t>
    </r>
    <r>
      <rPr>
        <u/>
        <sz val="11"/>
        <rFont val="Arial"/>
        <family val="2"/>
      </rPr>
      <t xml:space="preserve"> 25,200</t>
    </r>
    <r>
      <rPr>
        <sz val="11"/>
        <rFont val="Arial"/>
        <family val="2"/>
      </rPr>
      <t xml:space="preserve"> Educandos, atendidos por </t>
    </r>
    <r>
      <rPr>
        <u/>
        <sz val="11"/>
        <rFont val="Arial"/>
        <family val="2"/>
      </rPr>
      <t>200</t>
    </r>
    <r>
      <rPr>
        <sz val="11"/>
        <rFont val="Arial"/>
        <family val="2"/>
      </rPr>
      <t xml:space="preserve"> asesoras/es externas/os especializadas/os de inglés en el estado de Durango, que no hayan sido beneficiadas. Se estima un costo unitario aproximado de $30,000.00. Las escuelas de preescolar no se contemplan ya que recibieron materiales en este ciclo escolar. 
El contenido deberá constar al menos de 2 tapetes didácticos, 12 paquetes de flash cards de distintos temas, 10 posters, 20 ruletas de verbos y de gramática, 10 paquetes de libros de lecturas de diferentes temas y niveles y 8 diccionarios ilustrados. Se deberá impartir una capacitación presencial de 10 horas en dos días, sobre la utilización de dichos materiales, para lo cual se contempla el pago de 8 espacios con el mobiliario y equipo necesario, así como el servicio de alimentos por dos días para los participantes; en las ciudades de Durango, Dgo. y Gómez Palacio, Dgo. Para llevar a cabo la acción, se solicitará una Licitación Nacional abierta una vez que se tenga la disponibilidad presupuestal. Se tiene estimada la entrega de los materiales a las escuelas beneficiadas a partir del ciclo escolar 2024-2025, tentativamente para el mes de octubre del año en curso.</t>
    </r>
    <r>
      <rPr>
        <b/>
        <sz val="11"/>
        <color theme="9"/>
        <rFont val="Arial"/>
        <family val="2"/>
      </rPr>
      <t xml:space="preserve"> </t>
    </r>
  </si>
  <si>
    <t>Realizar un encuentro académico entre 25 asesoras/es externas/os mediante la exposición y análisis de los temas de planeación y desarrollo de actividades en la clase de inglés con alumnas/os de educación primaria.</t>
  </si>
  <si>
    <t xml:space="preserve">Se llevó a cabo la distribución de una cantidad limitada de materiales didácticos (libros de texto) que se tenían en existencia, con los cuales se cubrieron parcialmente 120 escuelas primarias (no en todos los grados), mientras se recibían los nuevos materiales didácticos enviados por la DGGEyET. 
De igual manera se entregaron los 150 paquetes (baúles) de materiales didácticos complementarios a igual número de escuelas de preescolar y de primaria, tanto de Durango como de la Región Laguna.
  </t>
  </si>
  <si>
    <t xml:space="preserve">Se llevó a cabo la certificación de las/los 350 alumnas/os de 6o grado de primaria, mediante un examen que evaluó las cuatro competencias del idioma inglés.
La empresa adjudicada LEC (Languages and eduxcation consulting), aplicó el examen  MET GO, de la Universidad de Michigan, USA, a un total de 19 escuelas primarias públicas atendidas por el PRONI, en la Entidad.
La realización de los procesos de certificación de alumnos de 6o grado, les da una perspectiva clara de la importancia que tiene el inglés en su vida escolar y profesional, esto los motiva y los compromete a continuar con la adquisición de la lengua extranjera, incluso más allá de las clases de inglés en le aula.
Además de desarrollar las competencias linguisticas para comunicarse en otro idioma, desarrollan capacidades cognitivas e  intelectuales que les ayudan grandemente en su desarrollo profesional y posteriormente en el campo laboral.
 </t>
  </si>
  <si>
    <t>Se recibieron y revisaron en formato PDF los 350 certificados, así como el reporte de los resultados obtenidos.
Los certificados impresos se recibirán en los días próximos, para llevar a cabo la entrega de los mismos a las directoras y directores de las escuelas, mediante un recibo oficial y que a su vez sean entregados a las alumnas y alumnos beneficiados</t>
  </si>
  <si>
    <t>Se ha tenido contacto vía correo electrónico con la empresa responsable de la certificación, para solicitar el envío de los certificados originales impresos, organizados por escuelas, con el correspondiente reporte de resultados.
Una vez que se tengan los documentos y la información procesada, se procederá a enviar a la DGGEyET las bases de datos solicitadas y los certificados en formato PDF, a más tardar el 15 de enero del presente año.</t>
  </si>
  <si>
    <t>Se tienen los formatos oficiales de la base de datos para el reporte a la federación y se está procesando la información para hacer el registro.</t>
  </si>
  <si>
    <t xml:space="preserve">Se llevó a cabo la certificación de las/los 350 alumnas/os de 3er grado de secundaria, mediante un examen que evaluó las cuatro competencias del idioma inglés.
La empresa responsable de la certificación, aplicó los exámenes de MET GO, de la Universidad de Michigan, USA, en 23 escuela secundarias públicas atendidas por el PRONI en el estado de Durango.
El proceso de certificación del conocimiento del inglés en los alumnos de 3o de secundaria, les proporciona una meta clara y medible, el desarrollo de está acción se alinea con metas específicas del programa, nos proporciona la oportunidad de tener mayor eficacia en el monitoreo del progreso estudiantil, aumentar su motivación y compromiso con el aprendizaje del idioma, desarrollar sus habilidades lingüísticas y práctica en el uso del idioma inglés que les permitan alcanzar un nivel funcional de inglés al concluir la educación básica.
 </t>
  </si>
  <si>
    <t>Se cuenta ya con los 350 certificados en formato PDF, así como el reporte de los resultados obtenidos. Por cada alumna/o en cada una de las cuatro competencias del idioma inglés.
En el breve tiempo se recibirán los certificados originales impresos para proceder a la entrega de los mismos a las escuelas beneficiadas.</t>
  </si>
  <si>
    <t xml:space="preserve">El pasado día 30 de septiembre y 1 de octubre  de 2024,se llevó a efecto la certificación internacional de los 205 AEE y docentes programados, teniendo la totalidad de certificaciones realizadas mediante el examen LINGUASKILL avalado por la Universidad de Cambridge.
Se recibieron en formato PDF los 205 certificados correspondientes a 204 asesoras/es externas/os y 1 docente de inglés de secundaria. 
El proceso de certificación permite que AEE y docentes desarrollen y fortalezcan su capacidad cognitiva y sus habilidades lingüísticas, las cuales les  aseguran un dominio más sólido del idioma, lo que les permite impartir clases de manera más efectiva. Esto se traduce en una mejor comprensión de los contenidos por parte de los educandos y en un enfoque más dinámico y variado de la enseñanza del inglés, contribuyendo así al logro del perfil de egreso de los estudiantes de educación básica.
</t>
  </si>
  <si>
    <t>Se está trabajando en el análisis y registro de la información para enviar en tiempo y forma el reporte de certificación internacional sobre el dominio del inglés, a la DGGEyET</t>
  </si>
  <si>
    <t xml:space="preserve">Se realizó la certificación internacional de la competencia docente para la enseñanza del idioma inglés de 180 asesoras/es externas/os.
Se contó con la totalidad del personal convocado y se les aplicó el examen de AKELT 2 ( Assessment of knowledge of english language teaching).
Esta examen mide 4 aspectos de la enseñanza del inglés, que son los siguientes: Lesson design for communicative language teaching, designing effective activities, interactive teaching techniques and delivery y strategies for teaching young learners.Cada aspecto tiene un valor máximo de 25 puntos para un total máximo a alcanzar de 100 puntos.
Según la puntuación obtenida se acreditan los siguientes niveles: mastery, proficiency, developing y foundational. 
Por medio de esta certificación los AEE obtuvieron estrategias idóneas a través de las cuales aprendieron a utilizar enfoques comunicativos y estrategias de enseñanza centradas en el alumno,  las herramientas metodológicas brindan confianza para abordar diferentes contextos educativos y necesidades de los estudiantes, lo que propicia mejores prácticas docentes en beneficio de las alumnas y alumnos atendidos por el programa.
 </t>
  </si>
  <si>
    <t>Se realizó el taller de fortalecimiento académico con 180 asesoras/es externas/os especializadas/os de inglés, sobre la enseñanza de la lengua .
El taller se llevó a cabo los días 2, 3 y 4 de octubre de 2024 en las ciudades de Durango, Dgo., y Gómez Palacio, Dgo., de igual manera el taller sirvió como preparación para el examen de certificación de la competencia docente para la enseñanza del inglés. 
con esta capacitación se benefició a 160 escuelas de preescolar y primaria atendidas por el programa, buscando con esto brindar un mejor servicio en las  clases de inglés a los alumnos atendidos.
El taller fue impartido por personal académico especializado de la empresa LEC Languages and Education Consulting</t>
  </si>
  <si>
    <t xml:space="preserve">Se llevó a cabo la adquisición y recepción de los 150 paquetes de materiales didácticos complementarios, mismos que fueron entregados a 30 escuelas de preescolar y 120 escuelas primaras atendidas por el programa.
En opiniones expresadas por los directivos, las asesoras y los asesores, los docentes de grupo y los alumnos, los materiales son de gran utilidad ya que se apoya de manera efectiva el proceso de adquisición de la lengua extranjera por los alumnos. Todos los educandos tienen acceso a los materiales, atendiendo de esta manera la inclusión, la diversidad socio cultural y económica, la equidad y la  igualdad de oportunidades.  
El dotar a las escuelas con estos materiales benefició a 200 asesoras y asesores de inglés y a 25,200 alumnas y alumnos de escuelas públicas atendidas por el Programa Nacional de Inglés en la Entidad.
</t>
  </si>
  <si>
    <t>Se integró y se entregó ala instancia correspondiente la documentación comprobatoria de esta acción.</t>
  </si>
  <si>
    <t>Se tiene el acta de entrega recepción, las listas de asistencia de las y los AEE a la capacitación sobre el uso de los materiales, evidencia fotográfica de la capacitación y los recibos de entrega de los materiales a as 150 escuela beneficiadas.</t>
  </si>
  <si>
    <t xml:space="preserve">Se llevó a cabo un encuentro académico con 25 asesores/es externas/os mediante la exposición y análisis de los temas de planeación y desarrollo de actividades en la clase de inglés con alumnas/os de educación primaria, 
Se convocó principalmente a las y los AEE de nuevo ingreso al programa y a aquellos que no cuentan con una formación docente.
Se les expuso la importancia de planear las actividades de la clase y se hicieron ejercicios de planeación y estrategias para el desarrollo de as actividades.
Organizados por equipos de trabajo, se hizo una práctica de micro teaching con retroalimentación de todos los participantes.
</t>
  </si>
  <si>
    <t xml:space="preserve">Se solicitó autorización de este evento a la DGGEyET mediante el oficio número SSE/557/2024, firmado por la AEL y se recibió respuesta positiva mediante el oficio número DGGEyET/ 0976/2024 con fecha 4 de septiembre de 2024 </t>
  </si>
  <si>
    <r>
      <t>Durante el período que se informa, se continuó con el pago de las y los 220 asesoras/es externas/os de inglés que iniciaron el ciclo escolar 2024-2025, manteniendo la cobertura de las 27 escuelas de preescolar y 198 de primaria beneficiadas por el Programa Nacional de Inglés en la Entidad.</t>
    </r>
    <r>
      <rPr>
        <sz val="11"/>
        <color rgb="FFFF0000"/>
        <rFont val="Arial"/>
        <family val="2"/>
      </rPr>
      <t xml:space="preserve">
</t>
    </r>
    <r>
      <rPr>
        <sz val="11"/>
        <rFont val="Arial"/>
        <family val="2"/>
      </rPr>
      <t>El pago fue realizad mediante la partida de ayudas sociales, exenta del pago del ISR y se realizó hasta el 18 de diciembre de 2024, de acuerdo con el calendario escolar oficial vigente.</t>
    </r>
  </si>
  <si>
    <t xml:space="preserve">Se realizó, el 13 de noviembre de 2024, la reunión con la asistencia de 60 las directoras y directores de las escuelas beneficiadas en la Región Durango.
Entre los temas tratados se hizo el análisis de la convocatoria emitida por la AEL para la contratación de asesoras/es externas/os, para el ciclo escolar 2024-2025, se hizo hincapié en la supervisión interna a realizar por parte de los directivos y se informó sobre los bienes y servicios que otorga el programa a las escuelas, como lo son: Las asesoras/es externas/os, los libros de texto de inglés por parte de la DGGEyET, los materiales didácticos complementarios, la capacitación y certificación de las y los AEE y la certificación de educandos de 6o grado. 
Existe mucha preocupación por la interrupción del servicio cada inicio del año fiscal y el retraso del pago de las asesoras/es. </t>
  </si>
  <si>
    <t>El personal de apoyo de la Región, acudió a las jefaturas de los niveles de educación preescolar y primaria para autorizar y citar vía telefónica, a los directivos participantes en la reunión.</t>
  </si>
  <si>
    <t>Se realizaron las 100 visitas de supervisión programadas, en escuelas de la Región Durango y de la Región Laguna, se tuvo mucha dificultad para el traslado a las escuelas de los municipios, ya que las carreteras se encuentran en pésimas condiciones y no hubo disposición para utilizar los vehículos particulares en dicha actividad.
Se observó la clase de inglés en la mayoría de los casos, utilizando una guía de observación muy sencilla, dado que no se cuenta con personal académico especializado para tal fin.
Se verificaron aspectos muy básicos de la clase como la planeación de actividades, la organización en los momentos de apertura, desarrollo y cierre, el uso de material didáctico, la exposición de los alumnos al inglés y el cumplimiento del horario de clases de las asesoras/es. 
Se hicieron algunas recomendaciones a las asesoras/es sobre la importancia de hacer el plan de clase, el utilizar el inglés en la clase, optimizar el tiempo de cada sesión agilizando el pase de lista por ejemplo y el cumplimiento puntual del horario de clases asignado por el director de la escuela; lo anterior en los casos donde se aplicaban dichas observaciones.</t>
  </si>
  <si>
    <t>Se tiene la gran debilidad de no contar con un Responsable académico que lleve a cabo procesos como éste, lo que dificulta la asesoría, acompañamiento y seguimiento.
Como opción se habilitó a los administrativos que cuentan con vehículo a motor y con la  disposición para trasladarse a las escuelas utilizándolo.</t>
  </si>
  <si>
    <t xml:space="preserve">Se enviaron en tiempo y forma todos los documentos originales impresos, de acuerdo a lo señalado en las reglas de operación y a los requerimientos de información por parte de la DGGEyET.
</t>
  </si>
  <si>
    <t>Se utilizó el servicio de mensajería (DHL) para hacer llegar oportunamente la documentación oficial mencionada.</t>
  </si>
  <si>
    <t>Se mandaron imprimir las 200 lonas programadas para identificar a las escuelas beneficiadas por el  PRONI en la Entidad, con el fin de hacer visible la presencia del PRONI.
Las lonas tiene una medida de 2.00X.50 metros y contienen o siguiente: En la parte superior el logotipo de la Secretaría de Educación del Estado de Durango, en la parte central, la leyenda "Escuela beneficiada por el Programa Nacional de Inglés", enseguida el logotipo del PRONI y abajo la leyenda "Programa de desarrollo social"</t>
  </si>
  <si>
    <t xml:space="preserve">Se elaboró la documentación necesaria para el traslado de los materiales a la ciudad de Gómez Palacio, Dgo., se consiguió el personal necesario para cargar el camión de 8 toneladas.
 </t>
  </si>
  <si>
    <t xml:space="preserve">Se hizo la entrega de los materiales de Apoyo PRONI (libros de texto)  a 30 escuelas de preescolar y  203 escuelas de primaria atendidas por el programa, tanto en la Región Laguna como en el resto del estado.
Se han distribuido poco más de 40,000 materiales nuevos, enviados por la DGGEyET, alineados a la Nueva escuela Mexicana, dando cobertura a todas las escuelas atendidas por el programa 
</t>
  </si>
  <si>
    <t xml:space="preserve">Se tiene el pase de salida de los camiones  que entregaron los materiales, en el almacén de la Secretaría de Educación del Estado de Durango.
De igual manera se cuenta con evidencia fotográfica de los materiales tanto en el almacén como al momento de carga y descarga en el lugar de distribución.
</t>
  </si>
  <si>
    <t>Se elaboró la documentación necesaria para el traslado de los materiales a la ciudad de Gómez Palacio, Dgo., se consiguió el personal necesario para cargar el camión de 8 toneladas.</t>
  </si>
  <si>
    <t xml:space="preserve">Se llevó a cabo la evaluación interna del desempeño del Programa Nacional de Inglés en Durango, de acuerdo con las directrices d la DGGEyET, pero con limitaciones en el alcance debido al presupuesto disponible.
Destaca como un hallazgo importante, la total dependencia del presupuesto federal por parte de la Entidad, para la implementación y operación del programa, a pesar de las sesiones realizadas no se ha podido obtener apoyo del Gobierno del estado, debido a la precaria situación económica por la que se atraviesa.
Esto le quita continuidad al servicio de inglés a las escuelas, ya que el programa comienza a operar hasta que se firma el Convenio con la Federación, dejando sin clase a los educandos por hasta dos mese cada año.
</t>
  </si>
  <si>
    <t xml:space="preserve">Se elaboró la documentación necesaria para comprobar la acción y llevar a cabo el pago restante de acuerdo al contrato firmado.
 </t>
  </si>
  <si>
    <t>Se tiene el  contrato de servicios número LA-69-Q53-910007998-N-1-2024-015-2024 firmado con la empresa LEC Languages and Education Consulting, S. C., así como el informe de la evolución interna del desempeño del programa.</t>
  </si>
  <si>
    <t>El día 14 de octubre de 2024 se celebró una reunión con 70 directoras y directores de preescolar y primaria, cuyas escuelas fueron focalizadas para darles seguimiento con actividades de contraloría social del PRONI.
La reunión fue presidida por la Directora de Participación Social de la SEED y Enlace Nacional de Contraloría Social y en ella se trataron los temas de información sobre el Programa nacional de inglés y sobre la Contraloría Social. Se dio asesoría y capacitación a los asistentes sobre los documentos a requisitar como el Acta de conformación del comité, la minuta de la reunión y el informe final del Comité de Contraloría Social
El día 21 de noviembre de 2024 se celebró una reunión con 97 directoras/es y  de preescolar y primaria, y Coordinadoras/es de Comités de Contraloría Social de las escuelas de preescolar y primaria beneficiadas por el PRONI.
Se dio información sobre el Programa Nacional de Inglés, asesoría y capacitación sobre el llenado del informe del Comité de Contraloría Socia.</t>
  </si>
  <si>
    <t>Se tramitó el pago de los materiales impresos entregados y se recabó la documentación requisitada de los comités de contraloría social y se turnó a la instancia normativa para su procesamiento en el SICS.
Se realizaron múltiples traslados a las 75 escuelas para asesorar, entregar documentos, materiales informativos y para recuperar las actas, minutas e informes debidamente requisitados por las directoras/es y Coordinadoras/es de los comités de CS.</t>
  </si>
  <si>
    <t>Se remitieron 4 tanos originales del acta de conformación del Comité de CS, 4 tantos originales de la minuta de la reunión, 4 tantos originales del informe del comité de CS, 4 tantos originales dela minuta de la reunión del comité para el llenado del informe y 75 recibos de directoras/es de los materiales de información y difusión del PRONI y de CS entregados.</t>
  </si>
  <si>
    <t xml:space="preserve">Se asistió a la Reunión Nacional del PRONI, convocada por parte de la DGGEyET.
Se autorizó la asistencia del Coordinador Local de Inglés, El Responsable Administrativo, El Responsable de seguimiento Operativo y la Responsables Contraloría Social, de acuerdo con la solicitud oficial enviada a la AEL por parte de la Unidad responsable del programa. 
Con la participación en la reunión nacional, los responsables de esta Coordinación Local tuvimos la oportunidad de conocer de  primera mano las experiencias y estrategias de implementación y operación del PRONI en otras entidades del país.
Estos intercambios sin duda enriquecen nuestro conocimiento y capacidad para enfrentar los desafíos propios de nuestra entidad federativa.
Con este aprendizaje buscamos aprovechar las  experiencias positiva para facilitar el logro de las metas y objetivos planteados en nuestro Plan Anual de Trabajo PAT, en los diferentes rubros, como por ejemplo la certificación y profesionalización docente, la asesoría y seguimiento de la implementación del programa para promover una enseñanza del inglés de calidad que impacte positivamente en el logro académico de los educandos.
</t>
  </si>
  <si>
    <t xml:space="preserve">Se tienen los oficios de comisión validados por la DGGEyET 
</t>
  </si>
  <si>
    <t xml:space="preserve">Se realizar los trámites de pasajes y viáticos para la asistencia a la Reunión Nacional </t>
  </si>
  <si>
    <t>La actividad quedó concluida y documentada.</t>
  </si>
  <si>
    <t>10 DE ENERO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</si>
</sst>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164" formatCode="&quot;$&quot;#,##0.00"/>
    <numFmt numFmtId="165" formatCode="General_)"/>
    <numFmt numFmtId="166" formatCode="_-[$$-80A]* #,##0.00_-;\-[$$-80A]* #,##0.00_-;_-[$$-80A]* &quot;-&quot;??_-;_-@_-"/>
  </numFmts>
  <fonts count="40">
    <font>
      <sz val="10"/>
      <color rgb="FF000000"/>
      <name val="Calibri"/>
      <scheme val="minor"/>
    </font>
    <font>
      <sz val="18"/>
      <name val="Montserrat"/>
    </font>
    <font>
      <b/>
      <sz val="18"/>
      <name val="Montserrat"/>
    </font>
    <font>
      <sz val="10"/>
      <name val="Arial"/>
      <family val="2"/>
    </font>
    <font>
      <b/>
      <sz val="16"/>
      <name val="Montserrat"/>
    </font>
    <font>
      <sz val="10"/>
      <name val="Calibri"/>
      <family val="2"/>
    </font>
    <font>
      <sz val="10"/>
      <name val="Montserrat"/>
    </font>
    <font>
      <b/>
      <sz val="11"/>
      <name val="Montserrat"/>
    </font>
    <font>
      <b/>
      <sz val="11"/>
      <name val="Calibri"/>
      <family val="2"/>
      <scheme val="minor"/>
    </font>
    <font>
      <sz val="11"/>
      <name val="Calibri"/>
      <family val="2"/>
      <scheme val="minor"/>
    </font>
    <font>
      <b/>
      <sz val="10"/>
      <name val="Montserrat"/>
    </font>
    <font>
      <sz val="11"/>
      <color theme="1"/>
      <name val="Montserrat"/>
    </font>
    <font>
      <sz val="11"/>
      <name val="Montserrat"/>
    </font>
    <font>
      <sz val="10"/>
      <color indexed="8"/>
      <name val="Montserrat"/>
    </font>
    <font>
      <b/>
      <sz val="12"/>
      <name val="Montserrat"/>
    </font>
    <font>
      <b/>
      <sz val="14"/>
      <name val="Montserrat"/>
    </font>
    <font>
      <sz val="10"/>
      <color rgb="FF000000"/>
      <name val="Calibri"/>
      <family val="2"/>
      <scheme val="minor"/>
    </font>
    <font>
      <b/>
      <sz val="20"/>
      <name val="Montserrat"/>
    </font>
    <font>
      <b/>
      <sz val="11"/>
      <name val="Arial"/>
      <family val="2"/>
    </font>
    <font>
      <sz val="11"/>
      <name val="Arial"/>
      <family val="2"/>
    </font>
    <font>
      <b/>
      <sz val="11"/>
      <color theme="0"/>
      <name val="Montserrat"/>
    </font>
    <font>
      <sz val="11"/>
      <color theme="0"/>
      <name val="Montserrat"/>
    </font>
    <font>
      <b/>
      <sz val="14"/>
      <color theme="0"/>
      <name val="Montserrat"/>
    </font>
    <font>
      <b/>
      <sz val="18"/>
      <color theme="0"/>
      <name val="Montserrat"/>
    </font>
    <font>
      <sz val="11"/>
      <color rgb="FF000000"/>
      <name val="Arial"/>
      <family val="2"/>
    </font>
    <font>
      <b/>
      <sz val="11"/>
      <color rgb="FFFF0000"/>
      <name val="Arial"/>
      <family val="2"/>
    </font>
    <font>
      <sz val="12"/>
      <name val="Montserrat"/>
    </font>
    <font>
      <b/>
      <sz val="18"/>
      <name val="Arial"/>
      <family val="2"/>
    </font>
    <font>
      <b/>
      <sz val="11"/>
      <color theme="0"/>
      <name val="Arial"/>
      <family val="2"/>
    </font>
    <font>
      <sz val="11"/>
      <color theme="0"/>
      <name val="Arial"/>
      <family val="2"/>
    </font>
    <font>
      <b/>
      <sz val="10"/>
      <name val="Arial"/>
      <family val="2"/>
    </font>
    <font>
      <b/>
      <sz val="12"/>
      <name val="Arial"/>
      <family val="2"/>
    </font>
    <font>
      <b/>
      <sz val="20"/>
      <name val="Arial"/>
      <family val="2"/>
    </font>
    <font>
      <b/>
      <sz val="8"/>
      <name val="Arial"/>
      <family val="2"/>
    </font>
    <font>
      <b/>
      <sz val="11"/>
      <color theme="9"/>
      <name val="Arial"/>
      <family val="2"/>
    </font>
    <font>
      <sz val="11"/>
      <color rgb="FFFF0000"/>
      <name val="Arial"/>
      <family val="2"/>
    </font>
    <font>
      <b/>
      <sz val="8"/>
      <name val="Calibri"/>
      <family val="2"/>
      <scheme val="minor"/>
    </font>
    <font>
      <sz val="12"/>
      <name val="Helv"/>
    </font>
    <font>
      <sz val="11"/>
      <color theme="1"/>
      <name val="Calibri"/>
      <family val="2"/>
      <scheme val="minor"/>
    </font>
    <font>
      <u/>
      <sz val="11"/>
      <name val="Arial"/>
      <family val="2"/>
    </font>
  </fonts>
  <fills count="13">
    <fill>
      <patternFill patternType="none"/>
    </fill>
    <fill>
      <patternFill patternType="gray125"/>
    </fill>
    <fill>
      <patternFill patternType="solid">
        <fgColor theme="0"/>
        <bgColor indexed="64"/>
      </patternFill>
    </fill>
    <fill>
      <patternFill patternType="solid">
        <fgColor rgb="FF842345"/>
        <bgColor indexed="64"/>
      </patternFill>
    </fill>
    <fill>
      <patternFill patternType="solid">
        <fgColor rgb="FFECE3D4"/>
        <bgColor indexed="64"/>
      </patternFill>
    </fill>
    <fill>
      <patternFill patternType="solid">
        <fgColor rgb="FFEBD2B3"/>
        <bgColor indexed="64"/>
      </patternFill>
    </fill>
    <fill>
      <patternFill patternType="solid">
        <fgColor rgb="FF265B4D"/>
        <bgColor indexed="64"/>
      </patternFill>
    </fill>
    <fill>
      <patternFill patternType="solid">
        <fgColor rgb="FFECE3D4"/>
        <bgColor rgb="FFFBE4D5"/>
      </patternFill>
    </fill>
    <fill>
      <patternFill patternType="solid">
        <fgColor rgb="FF1B4A40"/>
        <bgColor rgb="FFD6DCE4"/>
      </patternFill>
    </fill>
    <fill>
      <patternFill patternType="solid">
        <fgColor rgb="FF1B4A40"/>
        <bgColor indexed="64"/>
      </patternFill>
    </fill>
    <fill>
      <patternFill patternType="solid">
        <fgColor rgb="FF20574B"/>
        <bgColor rgb="FFD6DCE4"/>
      </patternFill>
    </fill>
    <fill>
      <patternFill patternType="solid">
        <fgColor rgb="FF20574B"/>
        <bgColor indexed="64"/>
      </patternFill>
    </fill>
    <fill>
      <patternFill patternType="solid">
        <fgColor rgb="FFEFECE8"/>
        <bgColor indexed="64"/>
      </patternFill>
    </fill>
  </fills>
  <borders count="55">
    <border>
      <left/>
      <right/>
      <top/>
      <bottom/>
      <diagonal/>
    </border>
    <border>
      <left/>
      <right/>
      <top/>
      <bottom/>
      <diagonal/>
    </border>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auto="1"/>
      </bottom>
      <diagonal/>
    </border>
    <border>
      <left/>
      <right style="medium">
        <color rgb="FF000000"/>
      </right>
      <top style="medium">
        <color indexed="64"/>
      </top>
      <bottom style="medium">
        <color indexed="64"/>
      </bottom>
      <diagonal/>
    </border>
    <border>
      <left style="medium">
        <color indexed="64"/>
      </left>
      <right/>
      <top style="medium">
        <color rgb="FF000000"/>
      </top>
      <bottom/>
      <diagonal/>
    </border>
    <border>
      <left style="thin">
        <color auto="1"/>
      </left>
      <right style="medium">
        <color indexed="64"/>
      </right>
      <top style="medium">
        <color auto="1"/>
      </top>
      <bottom/>
      <diagonal/>
    </border>
    <border>
      <left style="thin">
        <color auto="1"/>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bottom/>
      <diagonal/>
    </border>
    <border>
      <left style="thin">
        <color auto="1"/>
      </left>
      <right style="medium">
        <color indexed="64"/>
      </right>
      <top/>
      <bottom/>
      <diagonal/>
    </border>
    <border>
      <left/>
      <right style="medium">
        <color indexed="64"/>
      </right>
      <top/>
      <bottom/>
      <diagonal/>
    </border>
  </borders>
  <cellStyleXfs count="6">
    <xf numFmtId="0" fontId="0" fillId="0" borderId="0"/>
    <xf numFmtId="44" fontId="16" fillId="0" borderId="0" applyFont="0" applyFill="0" applyBorder="0" applyAlignment="0" applyProtection="0"/>
    <xf numFmtId="9" fontId="16" fillId="0" borderId="0" applyFont="0" applyFill="0" applyBorder="0" applyAlignment="0" applyProtection="0"/>
    <xf numFmtId="165" fontId="37" fillId="0" borderId="2"/>
    <xf numFmtId="0" fontId="38" fillId="0" borderId="2"/>
    <xf numFmtId="0" fontId="38" fillId="0" borderId="2"/>
  </cellStyleXfs>
  <cellXfs count="267">
    <xf numFmtId="0" fontId="0" fillId="0" borderId="0" xfId="0"/>
    <xf numFmtId="0" fontId="1" fillId="0" borderId="1" xfId="0" applyFont="1" applyBorder="1"/>
    <xf numFmtId="0" fontId="2" fillId="0" borderId="1" xfId="0" applyFont="1" applyBorder="1"/>
    <xf numFmtId="0" fontId="3" fillId="0" borderId="0" xfId="0" applyFont="1"/>
    <xf numFmtId="0" fontId="5" fillId="0" borderId="0" xfId="0" applyFont="1" applyAlignment="1">
      <alignment vertical="center"/>
    </xf>
    <xf numFmtId="0" fontId="5" fillId="0" borderId="0" xfId="0" applyFont="1"/>
    <xf numFmtId="0" fontId="5" fillId="0" borderId="0" xfId="0" applyFont="1" applyAlignment="1">
      <alignment horizontal="left"/>
    </xf>
    <xf numFmtId="10" fontId="5" fillId="0" borderId="0" xfId="0" applyNumberFormat="1" applyFont="1" applyAlignment="1">
      <alignment horizontal="left"/>
    </xf>
    <xf numFmtId="0" fontId="6" fillId="0" borderId="0" xfId="0" applyFont="1"/>
    <xf numFmtId="0" fontId="0" fillId="0" borderId="0" xfId="0" applyAlignment="1">
      <alignment wrapText="1"/>
    </xf>
    <xf numFmtId="0" fontId="11" fillId="0" borderId="0" xfId="0" applyFont="1"/>
    <xf numFmtId="0" fontId="6" fillId="2" borderId="0" xfId="0" applyFont="1" applyFill="1" applyAlignment="1" applyProtection="1">
      <alignment horizontal="center" vertical="center"/>
      <protection locked="0"/>
    </xf>
    <xf numFmtId="3" fontId="4" fillId="0" borderId="0" xfId="0" applyNumberFormat="1" applyFont="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wrapText="1"/>
      <protection locked="0"/>
    </xf>
    <xf numFmtId="0" fontId="12"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12" fillId="0" borderId="0" xfId="0" applyFont="1" applyAlignment="1" applyProtection="1">
      <alignment horizontal="justify" vertical="center"/>
      <protection locked="0"/>
    </xf>
    <xf numFmtId="0" fontId="13" fillId="0" borderId="0" xfId="0" applyFont="1" applyAlignment="1" applyProtection="1">
      <alignment wrapText="1"/>
      <protection locked="0"/>
    </xf>
    <xf numFmtId="0" fontId="6" fillId="0" borderId="0" xfId="0" applyFont="1" applyProtection="1">
      <protection locked="0"/>
    </xf>
    <xf numFmtId="3" fontId="12" fillId="0" borderId="0" xfId="0" applyNumberFormat="1" applyFont="1" applyAlignment="1" applyProtection="1">
      <alignment horizontal="center" vertical="center"/>
      <protection locked="0"/>
    </xf>
    <xf numFmtId="0" fontId="10" fillId="2" borderId="2" xfId="0" applyFont="1" applyFill="1" applyBorder="1" applyAlignment="1">
      <alignment horizontal="center" vertical="center" wrapText="1"/>
    </xf>
    <xf numFmtId="14" fontId="8" fillId="2" borderId="2" xfId="0" applyNumberFormat="1" applyFont="1" applyFill="1" applyBorder="1" applyAlignment="1">
      <alignment horizontal="justify" vertical="center" wrapText="1"/>
    </xf>
    <xf numFmtId="49" fontId="9" fillId="2" borderId="2" xfId="0" applyNumberFormat="1" applyFont="1" applyFill="1" applyBorder="1" applyAlignment="1">
      <alignment horizontal="justify" vertical="center" wrapText="1"/>
    </xf>
    <xf numFmtId="0" fontId="6" fillId="2" borderId="2" xfId="0" applyFont="1" applyFill="1" applyBorder="1"/>
    <xf numFmtId="49" fontId="14" fillId="0" borderId="2" xfId="0" applyNumberFormat="1" applyFont="1" applyBorder="1" applyAlignment="1">
      <alignment horizontal="center" vertical="center" wrapText="1"/>
    </xf>
    <xf numFmtId="164" fontId="6" fillId="0" borderId="2" xfId="0" applyNumberFormat="1" applyFont="1" applyBorder="1"/>
    <xf numFmtId="0" fontId="3" fillId="0" borderId="2" xfId="0" applyFont="1" applyBorder="1"/>
    <xf numFmtId="0" fontId="0" fillId="0" borderId="2" xfId="0" applyBorder="1"/>
    <xf numFmtId="0" fontId="7" fillId="0" borderId="2" xfId="0" applyFont="1" applyBorder="1" applyAlignment="1">
      <alignment horizontal="left" vertical="center" wrapText="1"/>
    </xf>
    <xf numFmtId="0" fontId="14" fillId="0" borderId="2" xfId="0" applyFont="1" applyBorder="1" applyAlignment="1">
      <alignment horizontal="center" vertical="center"/>
    </xf>
    <xf numFmtId="8" fontId="6" fillId="0" borderId="2" xfId="0" applyNumberFormat="1" applyFont="1" applyBorder="1" applyAlignment="1">
      <alignment horizontal="center" vertical="center"/>
    </xf>
    <xf numFmtId="0" fontId="7" fillId="0" borderId="0" xfId="0" applyFont="1" applyAlignment="1" applyProtection="1">
      <alignment vertical="center"/>
      <protection locked="0"/>
    </xf>
    <xf numFmtId="0" fontId="15" fillId="0" borderId="0" xfId="0" applyFont="1" applyAlignment="1" applyProtection="1">
      <alignment vertical="center"/>
      <protection locked="0"/>
    </xf>
    <xf numFmtId="0" fontId="4" fillId="0" borderId="0" xfId="0" applyFont="1" applyAlignment="1" applyProtection="1">
      <alignment vertical="center"/>
      <protection locked="0"/>
    </xf>
    <xf numFmtId="0" fontId="7" fillId="7" borderId="4" xfId="0" applyFont="1" applyFill="1" applyBorder="1" applyAlignment="1">
      <alignment horizontal="center" vertical="center" wrapText="1"/>
    </xf>
    <xf numFmtId="0" fontId="7" fillId="12" borderId="22" xfId="0" applyFont="1" applyFill="1" applyBorder="1" applyAlignment="1">
      <alignment horizontal="center" vertical="center" wrapText="1"/>
    </xf>
    <xf numFmtId="0" fontId="7" fillId="12" borderId="29" xfId="0" applyFont="1" applyFill="1" applyBorder="1" applyAlignment="1">
      <alignment horizontal="center" vertical="center" wrapText="1"/>
    </xf>
    <xf numFmtId="0" fontId="7" fillId="12" borderId="23" xfId="0" applyFont="1" applyFill="1" applyBorder="1" applyAlignment="1">
      <alignment horizontal="center" vertical="center" wrapText="1"/>
    </xf>
    <xf numFmtId="3" fontId="18" fillId="2" borderId="22" xfId="0" applyNumberFormat="1" applyFont="1" applyFill="1" applyBorder="1" applyAlignment="1">
      <alignment horizontal="center" vertical="center" wrapText="1"/>
    </xf>
    <xf numFmtId="3" fontId="18" fillId="2" borderId="8" xfId="0" applyNumberFormat="1" applyFont="1" applyFill="1" applyBorder="1" applyAlignment="1">
      <alignment horizontal="center" vertical="center" wrapText="1"/>
    </xf>
    <xf numFmtId="0" fontId="7" fillId="12" borderId="26" xfId="0" applyFont="1" applyFill="1" applyBorder="1" applyAlignment="1">
      <alignment horizontal="center" vertical="center" wrapText="1"/>
    </xf>
    <xf numFmtId="0" fontId="7" fillId="12" borderId="27"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4" fillId="0" borderId="3" xfId="0" applyFont="1" applyBorder="1" applyAlignment="1">
      <alignment horizontal="center" vertical="center"/>
    </xf>
    <xf numFmtId="164" fontId="26" fillId="0" borderId="19" xfId="0" applyNumberFormat="1" applyFont="1" applyBorder="1" applyAlignment="1">
      <alignment horizontal="center" vertical="top"/>
    </xf>
    <xf numFmtId="0" fontId="19" fillId="0" borderId="7" xfId="0" applyFont="1" applyBorder="1" applyAlignment="1">
      <alignment horizontal="left" vertical="top" wrapText="1"/>
    </xf>
    <xf numFmtId="0" fontId="6" fillId="0" borderId="0" xfId="0" applyFont="1" applyAlignment="1">
      <alignment vertical="top"/>
    </xf>
    <xf numFmtId="0" fontId="18" fillId="7" borderId="4" xfId="0" applyFont="1" applyFill="1" applyBorder="1" applyAlignment="1">
      <alignment horizontal="center" vertical="center" wrapText="1"/>
    </xf>
    <xf numFmtId="0" fontId="18" fillId="12" borderId="9" xfId="0" applyFont="1" applyFill="1" applyBorder="1" applyAlignment="1">
      <alignment horizontal="center" vertical="center" wrapText="1"/>
    </xf>
    <xf numFmtId="0" fontId="19" fillId="12" borderId="9" xfId="0" applyFont="1" applyFill="1" applyBorder="1" applyAlignment="1">
      <alignment horizontal="center" vertical="center" wrapText="1"/>
    </xf>
    <xf numFmtId="0" fontId="18" fillId="12" borderId="7" xfId="0" applyFont="1" applyFill="1" applyBorder="1" applyAlignment="1">
      <alignment horizontal="center" vertical="center" wrapText="1"/>
    </xf>
    <xf numFmtId="9" fontId="19" fillId="0" borderId="7" xfId="0" applyNumberFormat="1" applyFont="1" applyBorder="1" applyAlignment="1">
      <alignment horizontal="center" vertical="top" wrapText="1"/>
    </xf>
    <xf numFmtId="0" fontId="30" fillId="2" borderId="2" xfId="0" applyFont="1" applyFill="1" applyBorder="1" applyAlignment="1">
      <alignment horizontal="center" vertical="center" wrapText="1"/>
    </xf>
    <xf numFmtId="14" fontId="18" fillId="2" borderId="2" xfId="0" applyNumberFormat="1" applyFont="1" applyFill="1" applyBorder="1" applyAlignment="1">
      <alignment horizontal="justify" vertical="center" wrapText="1"/>
    </xf>
    <xf numFmtId="49" fontId="19" fillId="2" borderId="2" xfId="0" applyNumberFormat="1" applyFont="1" applyFill="1" applyBorder="1" applyAlignment="1">
      <alignment horizontal="justify" vertical="center" wrapText="1"/>
    </xf>
    <xf numFmtId="49" fontId="31" fillId="0" borderId="2" xfId="0" applyNumberFormat="1" applyFont="1" applyBorder="1" applyAlignment="1">
      <alignment horizontal="center" vertical="center" wrapText="1"/>
    </xf>
    <xf numFmtId="49" fontId="31" fillId="0" borderId="7" xfId="0" applyNumberFormat="1" applyFont="1" applyBorder="1" applyAlignment="1">
      <alignment horizontal="center" vertical="center" wrapText="1"/>
    </xf>
    <xf numFmtId="164" fontId="3" fillId="0" borderId="2" xfId="0" applyNumberFormat="1" applyFont="1" applyBorder="1"/>
    <xf numFmtId="0" fontId="18" fillId="12" borderId="46" xfId="0" applyFont="1" applyFill="1" applyBorder="1" applyAlignment="1">
      <alignment horizontal="center" vertical="center" wrapText="1"/>
    </xf>
    <xf numFmtId="0" fontId="18" fillId="12" borderId="47" xfId="0" applyFont="1" applyFill="1" applyBorder="1" applyAlignment="1">
      <alignment horizontal="center" vertical="center" wrapText="1"/>
    </xf>
    <xf numFmtId="0" fontId="18" fillId="12" borderId="17" xfId="0" applyFont="1" applyFill="1" applyBorder="1" applyAlignment="1">
      <alignment horizontal="center" vertical="center" wrapText="1"/>
    </xf>
    <xf numFmtId="49" fontId="19" fillId="0" borderId="17" xfId="0" applyNumberFormat="1" applyFont="1" applyBorder="1" applyAlignment="1">
      <alignment vertical="top" wrapText="1"/>
    </xf>
    <xf numFmtId="0" fontId="24" fillId="0" borderId="7" xfId="0" applyFont="1" applyBorder="1" applyAlignment="1">
      <alignment vertical="top" wrapText="1"/>
    </xf>
    <xf numFmtId="9" fontId="19" fillId="0" borderId="24" xfId="1" applyNumberFormat="1" applyFont="1" applyBorder="1" applyAlignment="1">
      <alignment horizontal="center" vertical="top" wrapText="1"/>
    </xf>
    <xf numFmtId="0" fontId="18" fillId="2" borderId="2" xfId="0" applyFont="1" applyFill="1" applyBorder="1" applyAlignment="1">
      <alignment horizontal="center" vertical="center" wrapText="1"/>
    </xf>
    <xf numFmtId="0" fontId="24" fillId="0" borderId="0" xfId="0" applyFont="1"/>
    <xf numFmtId="49" fontId="18" fillId="0" borderId="4" xfId="0" applyNumberFormat="1" applyFont="1" applyBorder="1" applyAlignment="1">
      <alignment horizontal="center" vertical="center" wrapText="1"/>
    </xf>
    <xf numFmtId="8" fontId="18" fillId="0" borderId="4" xfId="0" applyNumberFormat="1" applyFont="1" applyBorder="1" applyAlignment="1">
      <alignment horizontal="center" vertical="center"/>
    </xf>
    <xf numFmtId="0" fontId="27" fillId="0" borderId="17" xfId="0" applyFont="1" applyBorder="1" applyAlignment="1">
      <alignment vertical="top" wrapText="1"/>
    </xf>
    <xf numFmtId="0" fontId="27" fillId="0" borderId="2" xfId="0" applyFont="1" applyBorder="1" applyAlignment="1">
      <alignment vertical="top" wrapText="1"/>
    </xf>
    <xf numFmtId="0" fontId="7" fillId="12" borderId="7" xfId="0" applyFont="1" applyFill="1" applyBorder="1" applyAlignment="1">
      <alignment horizontal="center" vertical="center" wrapText="1"/>
    </xf>
    <xf numFmtId="3" fontId="18" fillId="2" borderId="7" xfId="0" applyNumberFormat="1" applyFont="1" applyFill="1" applyBorder="1" applyAlignment="1">
      <alignment horizontal="center" vertical="center" wrapText="1"/>
    </xf>
    <xf numFmtId="0" fontId="33" fillId="0" borderId="17" xfId="0" applyFont="1" applyBorder="1" applyAlignment="1">
      <alignment vertical="top" wrapText="1"/>
    </xf>
    <xf numFmtId="0" fontId="19" fillId="0" borderId="18" xfId="0" applyFont="1" applyBorder="1" applyAlignment="1">
      <alignment vertical="top" wrapText="1"/>
    </xf>
    <xf numFmtId="0" fontId="19" fillId="0" borderId="20" xfId="0" applyFont="1" applyBorder="1" applyAlignment="1">
      <alignment vertical="top" wrapText="1"/>
    </xf>
    <xf numFmtId="0" fontId="19" fillId="0" borderId="51" xfId="0" applyFont="1" applyBorder="1" applyAlignment="1">
      <alignment vertical="top" wrapText="1"/>
    </xf>
    <xf numFmtId="9" fontId="19" fillId="0" borderId="17" xfId="0" applyNumberFormat="1" applyFont="1" applyBorder="1" applyAlignment="1">
      <alignment vertical="top" wrapText="1"/>
    </xf>
    <xf numFmtId="0" fontId="18" fillId="0" borderId="17" xfId="0" applyFont="1" applyBorder="1" applyAlignment="1">
      <alignment vertical="top" wrapText="1"/>
    </xf>
    <xf numFmtId="0" fontId="19" fillId="0" borderId="7" xfId="0" applyFont="1" applyBorder="1" applyAlignment="1" applyProtection="1">
      <alignment horizontal="left" vertical="top" wrapText="1"/>
      <protection locked="0"/>
    </xf>
    <xf numFmtId="0" fontId="14" fillId="12" borderId="7" xfId="0" applyFont="1" applyFill="1" applyBorder="1" applyAlignment="1">
      <alignment horizontal="center" vertical="center" wrapText="1"/>
    </xf>
    <xf numFmtId="9" fontId="19" fillId="0" borderId="7" xfId="2" applyFont="1" applyBorder="1" applyAlignment="1">
      <alignment horizontal="center" vertical="top" wrapText="1"/>
    </xf>
    <xf numFmtId="164" fontId="26" fillId="0" borderId="54" xfId="0" applyNumberFormat="1" applyFont="1" applyBorder="1" applyAlignment="1">
      <alignment horizontal="center" vertical="top"/>
    </xf>
    <xf numFmtId="0" fontId="18" fillId="0" borderId="42" xfId="0" applyFont="1" applyBorder="1" applyAlignment="1">
      <alignment vertical="top" wrapText="1"/>
    </xf>
    <xf numFmtId="0" fontId="18" fillId="0" borderId="7" xfId="0" applyFont="1" applyBorder="1" applyAlignment="1">
      <alignment horizontal="left" vertical="top" wrapText="1"/>
    </xf>
    <xf numFmtId="0" fontId="18" fillId="0" borderId="18" xfId="0" applyFont="1" applyBorder="1" applyAlignment="1">
      <alignment horizontal="justify" vertical="top" wrapText="1"/>
    </xf>
    <xf numFmtId="0" fontId="18" fillId="0" borderId="10" xfId="0" applyFont="1" applyBorder="1" applyAlignment="1">
      <alignment horizontal="left" vertical="top" wrapText="1"/>
    </xf>
    <xf numFmtId="0" fontId="3" fillId="0" borderId="7" xfId="0" applyFont="1" applyBorder="1" applyAlignment="1" applyProtection="1">
      <alignment vertical="top" wrapText="1"/>
      <protection locked="0"/>
    </xf>
    <xf numFmtId="0" fontId="10" fillId="0" borderId="0" xfId="0" applyFont="1" applyAlignment="1">
      <alignment horizontal="center" vertical="center"/>
    </xf>
    <xf numFmtId="9" fontId="19" fillId="0" borderId="18" xfId="1" applyNumberFormat="1" applyFont="1" applyBorder="1" applyAlignment="1">
      <alignment horizontal="center" vertical="top" wrapText="1"/>
    </xf>
    <xf numFmtId="0" fontId="6" fillId="0" borderId="7" xfId="0" applyFont="1" applyBorder="1"/>
    <xf numFmtId="0" fontId="10" fillId="0" borderId="7" xfId="0" applyFont="1" applyBorder="1" applyAlignment="1">
      <alignment vertical="center"/>
    </xf>
    <xf numFmtId="0" fontId="10" fillId="0" borderId="0" xfId="0" applyFont="1" applyAlignment="1">
      <alignment vertical="center"/>
    </xf>
    <xf numFmtId="14" fontId="36" fillId="2" borderId="2" xfId="0" applyNumberFormat="1" applyFont="1" applyFill="1" applyBorder="1" applyAlignment="1">
      <alignment horizontal="justify" vertical="center" wrapText="1"/>
    </xf>
    <xf numFmtId="9" fontId="19" fillId="0" borderId="24" xfId="0" applyNumberFormat="1" applyFont="1" applyBorder="1" applyAlignment="1">
      <alignment horizontal="center" vertical="top" wrapText="1"/>
    </xf>
    <xf numFmtId="8" fontId="18" fillId="0" borderId="42" xfId="0" applyNumberFormat="1" applyFont="1" applyBorder="1" applyAlignment="1">
      <alignment horizontal="center" vertical="top" wrapText="1"/>
    </xf>
    <xf numFmtId="9" fontId="18" fillId="0" borderId="42" xfId="0" applyNumberFormat="1" applyFont="1" applyBorder="1" applyAlignment="1">
      <alignment horizontal="center" vertical="top" wrapText="1"/>
    </xf>
    <xf numFmtId="3" fontId="18" fillId="0" borderId="7" xfId="0" applyNumberFormat="1" applyFont="1" applyBorder="1" applyAlignment="1">
      <alignment horizontal="center" vertical="center" wrapText="1"/>
    </xf>
    <xf numFmtId="8" fontId="18" fillId="0" borderId="7" xfId="0" applyNumberFormat="1" applyFont="1" applyBorder="1" applyAlignment="1">
      <alignment horizontal="center" vertical="center" wrapText="1"/>
    </xf>
    <xf numFmtId="166" fontId="10" fillId="0" borderId="7" xfId="4" applyNumberFormat="1" applyFont="1" applyBorder="1" applyAlignment="1">
      <alignment horizontal="center" vertical="top" wrapText="1"/>
    </xf>
    <xf numFmtId="166" fontId="10" fillId="0" borderId="7" xfId="5" applyNumberFormat="1" applyFont="1" applyBorder="1" applyAlignment="1">
      <alignment horizontal="center" vertical="top" wrapText="1"/>
    </xf>
    <xf numFmtId="0" fontId="7" fillId="12" borderId="2" xfId="0" applyFont="1" applyFill="1" applyBorder="1" applyAlignment="1">
      <alignment horizontal="center" vertical="center" wrapText="1"/>
    </xf>
    <xf numFmtId="49" fontId="14" fillId="0" borderId="17" xfId="0" applyNumberFormat="1" applyFont="1" applyBorder="1" applyAlignment="1">
      <alignment horizontal="center" vertical="center" wrapText="1"/>
    </xf>
    <xf numFmtId="8" fontId="18" fillId="0" borderId="7" xfId="0" applyNumberFormat="1" applyFont="1" applyBorder="1" applyAlignment="1">
      <alignment horizontal="right" vertical="top" wrapText="1"/>
    </xf>
    <xf numFmtId="8" fontId="19" fillId="0" borderId="7" xfId="0" applyNumberFormat="1" applyFont="1" applyBorder="1" applyAlignment="1">
      <alignment horizontal="right" vertical="top" wrapText="1"/>
    </xf>
    <xf numFmtId="166" fontId="14" fillId="0" borderId="17" xfId="0" applyNumberFormat="1" applyFont="1" applyBorder="1" applyAlignment="1">
      <alignment horizontal="center" vertical="center"/>
    </xf>
    <xf numFmtId="0" fontId="28" fillId="10" borderId="9" xfId="0" applyFont="1" applyFill="1" applyBorder="1" applyAlignment="1">
      <alignment horizontal="center" vertical="center" wrapText="1"/>
    </xf>
    <xf numFmtId="0" fontId="28" fillId="10" borderId="19" xfId="0" applyFont="1" applyFill="1" applyBorder="1" applyAlignment="1">
      <alignment horizontal="center" vertical="center" wrapText="1"/>
    </xf>
    <xf numFmtId="0" fontId="32" fillId="4" borderId="3"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28" fillId="10" borderId="32" xfId="0" applyFont="1" applyFill="1" applyBorder="1" applyAlignment="1">
      <alignment horizontal="center" vertical="center" wrapText="1"/>
    </xf>
    <xf numFmtId="0" fontId="29" fillId="11" borderId="25" xfId="0" applyFont="1" applyFill="1" applyBorder="1"/>
    <xf numFmtId="0" fontId="18" fillId="7" borderId="3"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9" fillId="0" borderId="10" xfId="0" applyFont="1" applyBorder="1" applyAlignment="1">
      <alignment horizontal="left" vertical="top" wrapText="1"/>
    </xf>
    <xf numFmtId="0" fontId="19" fillId="0" borderId="21" xfId="0" applyFont="1" applyBorder="1" applyAlignment="1">
      <alignment horizontal="left" vertical="top" wrapText="1"/>
    </xf>
    <xf numFmtId="0" fontId="18" fillId="7" borderId="5" xfId="0" applyFont="1" applyFill="1" applyBorder="1" applyAlignment="1">
      <alignment horizontal="center" vertical="center" wrapText="1"/>
    </xf>
    <xf numFmtId="0" fontId="18" fillId="12" borderId="45" xfId="0" applyFont="1" applyFill="1" applyBorder="1" applyAlignment="1">
      <alignment horizontal="center" vertical="center" wrapText="1"/>
    </xf>
    <xf numFmtId="0" fontId="18" fillId="12" borderId="44" xfId="0" applyFont="1" applyFill="1" applyBorder="1" applyAlignment="1">
      <alignment horizontal="center" vertical="center" wrapText="1"/>
    </xf>
    <xf numFmtId="0" fontId="18" fillId="12" borderId="11" xfId="0" applyFont="1" applyFill="1" applyBorder="1" applyAlignment="1">
      <alignment horizontal="center" vertical="center" wrapText="1"/>
    </xf>
    <xf numFmtId="0" fontId="19" fillId="12" borderId="13" xfId="0" applyFont="1" applyFill="1" applyBorder="1" applyAlignment="1">
      <alignment horizontal="center" vertical="center" wrapText="1"/>
    </xf>
    <xf numFmtId="0" fontId="19" fillId="12" borderId="44" xfId="0" applyFont="1" applyFill="1" applyBorder="1" applyAlignment="1">
      <alignment horizontal="center" vertical="center" wrapText="1"/>
    </xf>
    <xf numFmtId="0" fontId="19" fillId="12" borderId="45" xfId="0" applyFont="1" applyFill="1" applyBorder="1" applyAlignment="1">
      <alignment horizontal="center" vertical="center" wrapText="1"/>
    </xf>
    <xf numFmtId="0" fontId="19" fillId="12" borderId="14" xfId="0" applyFont="1" applyFill="1" applyBorder="1" applyAlignment="1">
      <alignment horizontal="center" vertical="center" wrapText="1"/>
    </xf>
    <xf numFmtId="0" fontId="19" fillId="12" borderId="11" xfId="0" applyFont="1" applyFill="1" applyBorder="1" applyAlignment="1">
      <alignment horizontal="center" vertical="center" wrapText="1"/>
    </xf>
    <xf numFmtId="0" fontId="28" fillId="8" borderId="13" xfId="0" applyFont="1" applyFill="1" applyBorder="1" applyAlignment="1">
      <alignment horizontal="center" vertical="center" wrapText="1"/>
    </xf>
    <xf numFmtId="0" fontId="28" fillId="8" borderId="11" xfId="0" applyFont="1" applyFill="1" applyBorder="1" applyAlignment="1">
      <alignment horizontal="center" vertical="center" wrapText="1"/>
    </xf>
    <xf numFmtId="0" fontId="18" fillId="12" borderId="43" xfId="0" applyFont="1" applyFill="1" applyBorder="1" applyAlignment="1">
      <alignment horizontal="center" vertical="center" wrapText="1"/>
    </xf>
    <xf numFmtId="0" fontId="18" fillId="12" borderId="20" xfId="0" applyFont="1" applyFill="1" applyBorder="1" applyAlignment="1">
      <alignment horizontal="center" vertical="center" wrapText="1"/>
    </xf>
    <xf numFmtId="0" fontId="19" fillId="0" borderId="24" xfId="0" applyFont="1" applyBorder="1" applyAlignment="1">
      <alignment horizontal="left" vertical="top" wrapText="1"/>
    </xf>
    <xf numFmtId="0" fontId="19" fillId="0" borderId="48" xfId="0" applyFont="1" applyBorder="1" applyAlignment="1">
      <alignment horizontal="left" vertical="top" wrapText="1"/>
    </xf>
    <xf numFmtId="0" fontId="19" fillId="0" borderId="43" xfId="0" applyFont="1" applyBorder="1" applyAlignment="1">
      <alignment horizontal="left" vertical="top" wrapText="1"/>
    </xf>
    <xf numFmtId="0" fontId="15" fillId="4" borderId="7" xfId="0" applyFont="1" applyFill="1" applyBorder="1" applyAlignment="1" applyProtection="1">
      <alignment horizontal="center" vertical="center" wrapText="1"/>
      <protection locked="0"/>
    </xf>
    <xf numFmtId="3" fontId="18" fillId="0" borderId="7" xfId="0" applyNumberFormat="1" applyFont="1" applyBorder="1" applyAlignment="1">
      <alignment horizontal="center" vertical="center" wrapText="1"/>
    </xf>
    <xf numFmtId="3" fontId="18" fillId="2" borderId="7" xfId="0" applyNumberFormat="1" applyFont="1" applyFill="1" applyBorder="1" applyAlignment="1">
      <alignment horizontal="center" vertical="center" wrapText="1"/>
    </xf>
    <xf numFmtId="14" fontId="7" fillId="12" borderId="7" xfId="0" applyNumberFormat="1" applyFont="1" applyFill="1" applyBorder="1" applyAlignment="1">
      <alignment horizontal="center" vertical="center" wrapText="1"/>
    </xf>
    <xf numFmtId="0" fontId="18" fillId="0" borderId="42" xfId="0" applyFont="1" applyBorder="1" applyAlignment="1">
      <alignment horizontal="left" vertical="top" wrapText="1"/>
    </xf>
    <xf numFmtId="0" fontId="18" fillId="0" borderId="17" xfId="0" applyFont="1" applyBorder="1" applyAlignment="1">
      <alignment horizontal="left" vertical="top" wrapText="1"/>
    </xf>
    <xf numFmtId="0" fontId="18" fillId="12" borderId="42" xfId="0" applyFont="1" applyFill="1" applyBorder="1" applyAlignment="1">
      <alignment horizontal="center" vertical="center" wrapText="1"/>
    </xf>
    <xf numFmtId="0" fontId="18" fillId="12" borderId="17" xfId="0" applyFont="1" applyFill="1" applyBorder="1" applyAlignment="1">
      <alignment horizontal="center" vertical="center" wrapText="1"/>
    </xf>
    <xf numFmtId="0" fontId="24" fillId="0" borderId="10" xfId="0" applyFont="1" applyBorder="1" applyAlignment="1">
      <alignment horizontal="left" vertical="top" wrapText="1"/>
    </xf>
    <xf numFmtId="0" fontId="24" fillId="0" borderId="21" xfId="0" applyFont="1" applyBorder="1" applyAlignment="1">
      <alignment horizontal="left" vertical="top" wrapText="1"/>
    </xf>
    <xf numFmtId="49" fontId="19" fillId="0" borderId="42" xfId="0" applyNumberFormat="1" applyFont="1" applyBorder="1" applyAlignment="1">
      <alignment horizontal="left" vertical="top" wrapText="1"/>
    </xf>
    <xf numFmtId="49" fontId="19" fillId="0" borderId="17" xfId="0" applyNumberFormat="1" applyFont="1" applyBorder="1" applyAlignment="1">
      <alignment horizontal="left" vertical="top" wrapText="1"/>
    </xf>
    <xf numFmtId="0" fontId="24" fillId="0" borderId="24" xfId="0" applyFont="1" applyBorder="1" applyAlignment="1">
      <alignment horizontal="left" vertical="top" wrapText="1"/>
    </xf>
    <xf numFmtId="0" fontId="24" fillId="0" borderId="43" xfId="0" applyFont="1" applyBorder="1" applyAlignment="1">
      <alignment horizontal="left" vertical="top" wrapText="1"/>
    </xf>
    <xf numFmtId="0" fontId="24" fillId="0" borderId="18" xfId="0" applyFont="1" applyBorder="1" applyAlignment="1">
      <alignment horizontal="left" vertical="top" wrapText="1"/>
    </xf>
    <xf numFmtId="0" fontId="24" fillId="0" borderId="20" xfId="0" applyFont="1" applyBorder="1" applyAlignment="1">
      <alignment horizontal="left" vertical="top" wrapText="1"/>
    </xf>
    <xf numFmtId="14" fontId="7" fillId="12" borderId="9" xfId="0" applyNumberFormat="1" applyFont="1" applyFill="1" applyBorder="1" applyAlignment="1">
      <alignment horizontal="center" vertical="center" wrapText="1"/>
    </xf>
    <xf numFmtId="14" fontId="7" fillId="12" borderId="19" xfId="0" applyNumberFormat="1" applyFont="1" applyFill="1" applyBorder="1" applyAlignment="1">
      <alignment horizontal="center" vertical="center" wrapText="1"/>
    </xf>
    <xf numFmtId="0" fontId="15" fillId="4" borderId="9" xfId="0" applyFont="1" applyFill="1" applyBorder="1" applyAlignment="1" applyProtection="1">
      <alignment horizontal="center" vertical="center" wrapText="1"/>
      <protection locked="0"/>
    </xf>
    <xf numFmtId="0" fontId="15" fillId="4" borderId="8" xfId="0" applyFont="1" applyFill="1" applyBorder="1" applyAlignment="1" applyProtection="1">
      <alignment horizontal="center" vertical="center" wrapText="1"/>
      <protection locked="0"/>
    </xf>
    <xf numFmtId="0" fontId="20" fillId="9" borderId="7" xfId="0" applyFont="1" applyFill="1" applyBorder="1" applyAlignment="1" applyProtection="1">
      <alignment horizontal="center" vertical="center" wrapText="1"/>
      <protection locked="0"/>
    </xf>
    <xf numFmtId="3" fontId="18" fillId="2" borderId="11" xfId="0" applyNumberFormat="1" applyFont="1" applyFill="1" applyBorder="1" applyAlignment="1">
      <alignment horizontal="center" vertical="center" wrapText="1"/>
    </xf>
    <xf numFmtId="3" fontId="18" fillId="2" borderId="16" xfId="0" applyNumberFormat="1" applyFont="1" applyFill="1" applyBorder="1" applyAlignment="1">
      <alignment horizontal="center" vertical="center" wrapText="1"/>
    </xf>
    <xf numFmtId="9" fontId="19" fillId="0" borderId="39" xfId="2" applyFont="1" applyBorder="1" applyAlignment="1">
      <alignment horizontal="center" vertical="top" wrapText="1"/>
    </xf>
    <xf numFmtId="9" fontId="19" fillId="0" borderId="34" xfId="2" applyFont="1" applyBorder="1" applyAlignment="1">
      <alignment horizontal="center" vertical="top" wrapText="1"/>
    </xf>
    <xf numFmtId="0" fontId="19" fillId="0" borderId="18" xfId="0" applyFont="1" applyBorder="1" applyAlignment="1">
      <alignment horizontal="left" vertical="top" wrapText="1"/>
    </xf>
    <xf numFmtId="0" fontId="19" fillId="0" borderId="20" xfId="0" applyFont="1" applyBorder="1" applyAlignment="1">
      <alignment horizontal="left" vertical="top" wrapText="1"/>
    </xf>
    <xf numFmtId="0" fontId="19" fillId="0" borderId="37" xfId="0" applyFont="1" applyBorder="1" applyAlignment="1">
      <alignment horizontal="left" vertical="top" wrapText="1"/>
    </xf>
    <xf numFmtId="0" fontId="19" fillId="0" borderId="38" xfId="0" applyFont="1" applyBorder="1" applyAlignment="1">
      <alignment horizontal="left" vertical="top" wrapText="1"/>
    </xf>
    <xf numFmtId="0" fontId="19" fillId="0" borderId="49" xfId="0" applyFont="1" applyBorder="1" applyAlignment="1">
      <alignment horizontal="left" vertical="top" wrapText="1"/>
    </xf>
    <xf numFmtId="0" fontId="19" fillId="0" borderId="50" xfId="0" applyFont="1" applyBorder="1" applyAlignment="1">
      <alignment horizontal="left" vertical="top" wrapText="1"/>
    </xf>
    <xf numFmtId="9" fontId="19" fillId="0" borderId="42" xfId="0" applyNumberFormat="1" applyFont="1" applyBorder="1" applyAlignment="1">
      <alignment horizontal="center" vertical="top" wrapText="1"/>
    </xf>
    <xf numFmtId="0" fontId="19" fillId="0" borderId="17" xfId="0" applyFont="1" applyBorder="1" applyAlignment="1">
      <alignment horizontal="center" vertical="top" wrapText="1"/>
    </xf>
    <xf numFmtId="49" fontId="19" fillId="2" borderId="13" xfId="0" applyNumberFormat="1" applyFont="1" applyFill="1" applyBorder="1" applyAlignment="1">
      <alignment horizontal="left" vertical="top" wrapText="1"/>
    </xf>
    <xf numFmtId="49" fontId="19" fillId="2" borderId="14" xfId="0" applyNumberFormat="1" applyFont="1" applyFill="1" applyBorder="1" applyAlignment="1">
      <alignment horizontal="left" vertical="top" wrapText="1"/>
    </xf>
    <xf numFmtId="49" fontId="19" fillId="2" borderId="11" xfId="0" applyNumberFormat="1" applyFont="1" applyFill="1" applyBorder="1" applyAlignment="1">
      <alignment horizontal="left" vertical="top" wrapText="1"/>
    </xf>
    <xf numFmtId="49" fontId="19" fillId="2" borderId="12" xfId="0" applyNumberFormat="1" applyFont="1" applyFill="1" applyBorder="1" applyAlignment="1">
      <alignment horizontal="left" vertical="top" wrapText="1"/>
    </xf>
    <xf numFmtId="49" fontId="19" fillId="2" borderId="15" xfId="0" applyNumberFormat="1" applyFont="1" applyFill="1" applyBorder="1" applyAlignment="1">
      <alignment horizontal="left" vertical="top" wrapText="1"/>
    </xf>
    <xf numFmtId="49" fontId="19" fillId="2" borderId="16" xfId="0" applyNumberFormat="1" applyFont="1" applyFill="1" applyBorder="1" applyAlignment="1">
      <alignment horizontal="left" vertical="top" wrapText="1"/>
    </xf>
    <xf numFmtId="0" fontId="18" fillId="5" borderId="3"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12" borderId="9" xfId="0" applyFont="1" applyFill="1" applyBorder="1" applyAlignment="1">
      <alignment horizontal="center" vertical="center" wrapText="1"/>
    </xf>
    <xf numFmtId="0" fontId="18" fillId="12" borderId="19" xfId="0" applyFont="1" applyFill="1" applyBorder="1" applyAlignment="1">
      <alignment horizontal="center" vertical="center" wrapText="1"/>
    </xf>
    <xf numFmtId="0" fontId="19" fillId="0" borderId="7" xfId="0" applyFont="1" applyBorder="1" applyAlignment="1">
      <alignment horizontal="left" vertical="top" wrapText="1"/>
    </xf>
    <xf numFmtId="49" fontId="19" fillId="0" borderId="7" xfId="0" applyNumberFormat="1" applyFont="1" applyBorder="1" applyAlignment="1">
      <alignment horizontal="left" vertical="top" wrapText="1"/>
    </xf>
    <xf numFmtId="0" fontId="17" fillId="4" borderId="3" xfId="0" applyFont="1" applyFill="1" applyBorder="1" applyAlignment="1" applyProtection="1">
      <alignment horizontal="center" vertical="center"/>
      <protection locked="0"/>
    </xf>
    <xf numFmtId="0" fontId="17" fillId="4" borderId="5" xfId="0" applyFont="1" applyFill="1" applyBorder="1" applyAlignment="1" applyProtection="1">
      <alignment horizontal="center" vertical="center"/>
      <protection locked="0"/>
    </xf>
    <xf numFmtId="0" fontId="17" fillId="4" borderId="6" xfId="0" applyFont="1" applyFill="1" applyBorder="1" applyAlignment="1" applyProtection="1">
      <alignment horizontal="center" vertical="center"/>
      <protection locked="0"/>
    </xf>
    <xf numFmtId="8" fontId="18" fillId="0" borderId="19" xfId="0" applyNumberFormat="1" applyFont="1" applyBorder="1" applyAlignment="1">
      <alignment horizontal="right" vertical="top"/>
    </xf>
    <xf numFmtId="8" fontId="18" fillId="0" borderId="8" xfId="0" applyNumberFormat="1" applyFont="1" applyBorder="1" applyAlignment="1">
      <alignment horizontal="right" vertical="top"/>
    </xf>
    <xf numFmtId="0" fontId="24" fillId="0" borderId="7" xfId="0" applyFont="1" applyBorder="1" applyAlignment="1">
      <alignment horizontal="center" vertical="center" wrapText="1"/>
    </xf>
    <xf numFmtId="0" fontId="19" fillId="0" borderId="35" xfId="0" applyFont="1" applyBorder="1" applyAlignment="1">
      <alignment horizontal="left" vertical="top" wrapText="1"/>
    </xf>
    <xf numFmtId="0" fontId="19" fillId="0" borderId="52" xfId="0" applyFont="1" applyBorder="1" applyAlignment="1">
      <alignment horizontal="left" vertical="top" wrapText="1"/>
    </xf>
    <xf numFmtId="0" fontId="25" fillId="0" borderId="7" xfId="0" applyFont="1" applyBorder="1" applyAlignment="1">
      <alignment horizontal="left" vertical="top" wrapText="1"/>
    </xf>
    <xf numFmtId="9" fontId="19" fillId="0" borderId="39" xfId="1" applyNumberFormat="1" applyFont="1" applyBorder="1" applyAlignment="1">
      <alignment horizontal="center" vertical="top" wrapText="1"/>
    </xf>
    <xf numFmtId="44" fontId="19" fillId="0" borderId="34" xfId="1" applyFont="1" applyBorder="1" applyAlignment="1">
      <alignment horizontal="center" vertical="top" wrapText="1"/>
    </xf>
    <xf numFmtId="0" fontId="2" fillId="0" borderId="2" xfId="0" applyFont="1" applyBorder="1" applyAlignment="1">
      <alignment horizontal="center" vertical="center"/>
    </xf>
    <xf numFmtId="0" fontId="4" fillId="0" borderId="2" xfId="0" applyFont="1" applyBorder="1" applyAlignment="1">
      <alignment horizontal="center"/>
    </xf>
    <xf numFmtId="14" fontId="15" fillId="0" borderId="3" xfId="0" applyNumberFormat="1" applyFont="1" applyBorder="1" applyAlignment="1">
      <alignment horizontal="center" vertical="center"/>
    </xf>
    <xf numFmtId="14" fontId="15" fillId="0" borderId="6" xfId="0" applyNumberFormat="1" applyFont="1" applyBorder="1" applyAlignment="1">
      <alignment horizontal="center" vertical="center"/>
    </xf>
    <xf numFmtId="0" fontId="22" fillId="3" borderId="3" xfId="0" applyFont="1" applyFill="1" applyBorder="1" applyAlignment="1">
      <alignment horizontal="center" vertical="center"/>
    </xf>
    <xf numFmtId="0" fontId="22" fillId="3" borderId="6" xfId="0" applyFont="1" applyFill="1" applyBorder="1" applyAlignment="1">
      <alignment horizontal="center" vertical="center"/>
    </xf>
    <xf numFmtId="0" fontId="7" fillId="12" borderId="9" xfId="0" applyFont="1" applyFill="1" applyBorder="1" applyAlignment="1">
      <alignment horizontal="center" vertical="center" wrapText="1"/>
    </xf>
    <xf numFmtId="0" fontId="7" fillId="12" borderId="19" xfId="0" applyFont="1" applyFill="1" applyBorder="1" applyAlignment="1">
      <alignment horizontal="center" vertical="center" wrapText="1"/>
    </xf>
    <xf numFmtId="166" fontId="10" fillId="0" borderId="7" xfId="4" applyNumberFormat="1" applyFont="1" applyBorder="1" applyAlignment="1">
      <alignment horizontal="center" vertical="top" wrapText="1"/>
    </xf>
    <xf numFmtId="0" fontId="19" fillId="0" borderId="39" xfId="0" applyFont="1" applyBorder="1" applyAlignment="1" applyProtection="1">
      <alignment horizontal="left" vertical="top" wrapText="1"/>
      <protection locked="0"/>
    </xf>
    <xf numFmtId="0" fontId="19" fillId="0" borderId="34" xfId="0" applyFont="1" applyBorder="1" applyAlignment="1" applyProtection="1">
      <alignment horizontal="left" vertical="top" wrapText="1"/>
      <protection locked="0"/>
    </xf>
    <xf numFmtId="0" fontId="7" fillId="12" borderId="40" xfId="0" applyFont="1" applyFill="1" applyBorder="1" applyAlignment="1">
      <alignment horizontal="center" vertical="center" wrapText="1"/>
    </xf>
    <xf numFmtId="0" fontId="7" fillId="12" borderId="30" xfId="0" applyFont="1" applyFill="1" applyBorder="1" applyAlignment="1">
      <alignment horizontal="center" vertical="center" wrapText="1"/>
    </xf>
    <xf numFmtId="0" fontId="19" fillId="0" borderId="41" xfId="0" applyFont="1" applyBorder="1" applyAlignment="1">
      <alignment horizontal="left" vertical="top" wrapText="1"/>
    </xf>
    <xf numFmtId="0" fontId="19" fillId="0" borderId="36" xfId="0" applyFont="1" applyBorder="1" applyAlignment="1">
      <alignment horizontal="left" vertical="top" wrapText="1"/>
    </xf>
    <xf numFmtId="0" fontId="19" fillId="0" borderId="42" xfId="0" applyFont="1" applyBorder="1" applyAlignment="1">
      <alignment horizontal="left" vertical="top" wrapText="1"/>
    </xf>
    <xf numFmtId="0" fontId="19" fillId="0" borderId="17" xfId="0" applyFont="1" applyBorder="1" applyAlignment="1">
      <alignment horizontal="left" vertical="top" wrapText="1"/>
    </xf>
    <xf numFmtId="8" fontId="18" fillId="0" borderId="42" xfId="0" applyNumberFormat="1" applyFont="1" applyBorder="1" applyAlignment="1">
      <alignment horizontal="right" vertical="top" wrapText="1"/>
    </xf>
    <xf numFmtId="0" fontId="18" fillId="0" borderId="17" xfId="0" applyFont="1" applyBorder="1" applyAlignment="1">
      <alignment horizontal="right" vertical="top" wrapText="1"/>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7" fillId="5" borderId="3"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20" fillId="8" borderId="11" xfId="0" applyFont="1" applyFill="1" applyBorder="1" applyAlignment="1">
      <alignment horizontal="center" vertical="center" wrapText="1"/>
    </xf>
    <xf numFmtId="9" fontId="19" fillId="0" borderId="24" xfId="2" applyFont="1" applyBorder="1" applyAlignment="1">
      <alignment horizontal="center" vertical="top" wrapText="1"/>
    </xf>
    <xf numFmtId="9" fontId="19" fillId="0" borderId="18" xfId="2" applyFont="1" applyBorder="1" applyAlignment="1">
      <alignment horizontal="center" vertical="top" wrapText="1"/>
    </xf>
    <xf numFmtId="0" fontId="14" fillId="12" borderId="9" xfId="0" applyFont="1" applyFill="1" applyBorder="1" applyAlignment="1">
      <alignment horizontal="center" vertical="center" wrapText="1"/>
    </xf>
    <xf numFmtId="0" fontId="14" fillId="12" borderId="19" xfId="0" applyFont="1" applyFill="1" applyBorder="1" applyAlignment="1">
      <alignment horizontal="center" vertical="center" wrapText="1"/>
    </xf>
    <xf numFmtId="0" fontId="10" fillId="0" borderId="42" xfId="0" applyFont="1" applyBorder="1" applyAlignment="1">
      <alignment horizontal="center" vertical="center"/>
    </xf>
    <xf numFmtId="0" fontId="10" fillId="0" borderId="17" xfId="0" applyFont="1" applyBorder="1" applyAlignment="1">
      <alignment horizontal="center" vertical="center"/>
    </xf>
    <xf numFmtId="0" fontId="27" fillId="0" borderId="7" xfId="0" applyFont="1" applyBorder="1" applyAlignment="1">
      <alignment horizontal="center" vertical="top" wrapText="1"/>
    </xf>
    <xf numFmtId="0" fontId="20" fillId="10" borderId="9" xfId="0" applyFont="1" applyFill="1" applyBorder="1" applyAlignment="1">
      <alignment horizontal="center" vertical="center" wrapText="1"/>
    </xf>
    <xf numFmtId="0" fontId="20" fillId="10" borderId="8" xfId="0" applyFont="1" applyFill="1" applyBorder="1" applyAlignment="1">
      <alignment horizontal="center" vertical="center" wrapText="1"/>
    </xf>
    <xf numFmtId="0" fontId="20" fillId="10" borderId="32" xfId="0" applyFont="1" applyFill="1" applyBorder="1" applyAlignment="1">
      <alignment horizontal="center" vertical="center" wrapText="1"/>
    </xf>
    <xf numFmtId="0" fontId="21" fillId="11" borderId="12" xfId="0" applyFont="1" applyFill="1" applyBorder="1"/>
    <xf numFmtId="0" fontId="7" fillId="7" borderId="3"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12" borderId="28" xfId="0" applyFont="1" applyFill="1" applyBorder="1" applyAlignment="1">
      <alignment horizontal="center" vertical="center" wrapText="1"/>
    </xf>
    <xf numFmtId="0" fontId="7" fillId="12" borderId="31" xfId="0" applyFont="1" applyFill="1" applyBorder="1" applyAlignment="1">
      <alignment horizontal="center" vertical="center" wrapText="1"/>
    </xf>
    <xf numFmtId="0" fontId="7" fillId="12" borderId="6" xfId="0" applyFont="1" applyFill="1" applyBorder="1" applyAlignment="1">
      <alignment horizontal="center" vertical="center" wrapText="1"/>
    </xf>
    <xf numFmtId="14" fontId="7" fillId="12" borderId="8" xfId="0" applyNumberFormat="1" applyFont="1" applyFill="1" applyBorder="1" applyAlignment="1">
      <alignment horizontal="center" vertical="center" wrapText="1"/>
    </xf>
    <xf numFmtId="0" fontId="23" fillId="6" borderId="13" xfId="0" applyFont="1" applyFill="1" applyBorder="1" applyAlignment="1">
      <alignment horizontal="center" vertical="center" wrapText="1"/>
    </xf>
    <xf numFmtId="0" fontId="23" fillId="6" borderId="14" xfId="0" applyFont="1" applyFill="1" applyBorder="1" applyAlignment="1">
      <alignment horizontal="center" vertical="center" wrapText="1"/>
    </xf>
    <xf numFmtId="0" fontId="23" fillId="6" borderId="11" xfId="0" applyFont="1" applyFill="1" applyBorder="1" applyAlignment="1">
      <alignment horizontal="center" vertical="center" wrapText="1"/>
    </xf>
    <xf numFmtId="0" fontId="3" fillId="0" borderId="33" xfId="0" applyFont="1" applyBorder="1" applyAlignment="1" applyProtection="1">
      <alignment horizontal="left" vertical="top" wrapText="1"/>
      <protection locked="0"/>
    </xf>
    <xf numFmtId="0" fontId="3" fillId="0" borderId="53" xfId="0" applyFont="1" applyBorder="1" applyAlignment="1" applyProtection="1">
      <alignment horizontal="left" vertical="top" wrapText="1"/>
      <protection locked="0"/>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0" fillId="9" borderId="13" xfId="0" applyFont="1" applyFill="1" applyBorder="1" applyAlignment="1" applyProtection="1">
      <alignment horizontal="center" vertical="center" wrapText="1"/>
      <protection locked="0"/>
    </xf>
    <xf numFmtId="0" fontId="20" fillId="9" borderId="11" xfId="0" applyFont="1" applyFill="1" applyBorder="1" applyAlignment="1" applyProtection="1">
      <alignment horizontal="center" vertical="center" wrapText="1"/>
      <protection locked="0"/>
    </xf>
    <xf numFmtId="0" fontId="20" fillId="9" borderId="12" xfId="0" applyFont="1" applyFill="1" applyBorder="1" applyAlignment="1" applyProtection="1">
      <alignment horizontal="center" vertical="center" wrapText="1"/>
      <protection locked="0"/>
    </xf>
    <xf numFmtId="0" fontId="20" fillId="9" borderId="16" xfId="0" applyFont="1" applyFill="1" applyBorder="1" applyAlignment="1" applyProtection="1">
      <alignment horizontal="center" vertical="center" wrapText="1"/>
      <protection locked="0"/>
    </xf>
    <xf numFmtId="14" fontId="7" fillId="12" borderId="13" xfId="0" applyNumberFormat="1" applyFont="1" applyFill="1" applyBorder="1" applyAlignment="1">
      <alignment horizontal="center" vertical="center" wrapText="1"/>
    </xf>
    <xf numFmtId="14" fontId="7" fillId="12" borderId="14" xfId="0" applyNumberFormat="1" applyFont="1" applyFill="1" applyBorder="1" applyAlignment="1">
      <alignment horizontal="center" vertical="center" wrapText="1"/>
    </xf>
    <xf numFmtId="14" fontId="7" fillId="12" borderId="11" xfId="0" applyNumberFormat="1" applyFont="1" applyFill="1" applyBorder="1" applyAlignment="1">
      <alignment horizontal="center" vertical="center" wrapText="1"/>
    </xf>
    <xf numFmtId="14" fontId="7" fillId="12" borderId="12" xfId="0" applyNumberFormat="1" applyFont="1" applyFill="1" applyBorder="1" applyAlignment="1">
      <alignment horizontal="center" vertical="center" wrapText="1"/>
    </xf>
    <xf numFmtId="14" fontId="7" fillId="12" borderId="15" xfId="0" applyNumberFormat="1" applyFont="1" applyFill="1" applyBorder="1" applyAlignment="1">
      <alignment horizontal="center" vertical="center" wrapText="1"/>
    </xf>
    <xf numFmtId="14" fontId="7" fillId="12" borderId="16" xfId="0" applyNumberFormat="1" applyFont="1" applyFill="1" applyBorder="1" applyAlignment="1">
      <alignment horizontal="center" vertical="center" wrapText="1"/>
    </xf>
    <xf numFmtId="49" fontId="25" fillId="0" borderId="13" xfId="0" applyNumberFormat="1" applyFont="1" applyBorder="1" applyAlignment="1">
      <alignment horizontal="center" vertical="center" wrapText="1"/>
    </xf>
    <xf numFmtId="49" fontId="25" fillId="0" borderId="14" xfId="0" applyNumberFormat="1" applyFont="1" applyBorder="1" applyAlignment="1">
      <alignment horizontal="center" vertical="center" wrapText="1"/>
    </xf>
    <xf numFmtId="49" fontId="25" fillId="0" borderId="11" xfId="0" applyNumberFormat="1" applyFont="1" applyBorder="1" applyAlignment="1">
      <alignment horizontal="center" vertical="center" wrapText="1"/>
    </xf>
    <xf numFmtId="49" fontId="25" fillId="0" borderId="12" xfId="0" applyNumberFormat="1" applyFont="1" applyBorder="1" applyAlignment="1">
      <alignment horizontal="center" vertical="center" wrapText="1"/>
    </xf>
    <xf numFmtId="49" fontId="25" fillId="0" borderId="15" xfId="0" applyNumberFormat="1" applyFont="1" applyBorder="1" applyAlignment="1">
      <alignment horizontal="center" vertical="center" wrapText="1"/>
    </xf>
    <xf numFmtId="49" fontId="25" fillId="0" borderId="16" xfId="0" applyNumberFormat="1" applyFont="1" applyBorder="1" applyAlignment="1">
      <alignment horizontal="center" vertical="center" wrapText="1"/>
    </xf>
    <xf numFmtId="49" fontId="19" fillId="2" borderId="13" xfId="0" applyNumberFormat="1" applyFont="1" applyFill="1" applyBorder="1" applyAlignment="1">
      <alignment horizontal="center" vertical="center" wrapText="1"/>
    </xf>
    <xf numFmtId="49" fontId="19" fillId="2" borderId="14" xfId="0" applyNumberFormat="1" applyFont="1" applyFill="1" applyBorder="1" applyAlignment="1">
      <alignment horizontal="center" vertical="center" wrapText="1"/>
    </xf>
    <xf numFmtId="49" fontId="19" fillId="2" borderId="11" xfId="0" applyNumberFormat="1" applyFont="1" applyFill="1" applyBorder="1" applyAlignment="1">
      <alignment horizontal="center" vertical="center" wrapText="1"/>
    </xf>
    <xf numFmtId="49" fontId="19" fillId="2" borderId="12" xfId="0" applyNumberFormat="1" applyFont="1" applyFill="1" applyBorder="1" applyAlignment="1">
      <alignment horizontal="center" vertical="center" wrapText="1"/>
    </xf>
    <xf numFmtId="49" fontId="19" fillId="2" borderId="15" xfId="0" applyNumberFormat="1" applyFont="1" applyFill="1" applyBorder="1" applyAlignment="1">
      <alignment horizontal="center" vertical="center" wrapText="1"/>
    </xf>
    <xf numFmtId="49" fontId="19" fillId="2" borderId="16" xfId="0" applyNumberFormat="1" applyFont="1" applyFill="1" applyBorder="1" applyAlignment="1">
      <alignment horizontal="center" vertical="center" wrapText="1"/>
    </xf>
    <xf numFmtId="9" fontId="19" fillId="0" borderId="37" xfId="2" applyFont="1" applyBorder="1" applyAlignment="1">
      <alignment horizontal="center" vertical="top" wrapText="1"/>
    </xf>
    <xf numFmtId="9" fontId="19" fillId="0" borderId="49" xfId="2" applyFont="1" applyBorder="1" applyAlignment="1">
      <alignment horizontal="center" vertical="top" wrapText="1"/>
    </xf>
  </cellXfs>
  <cellStyles count="6">
    <cellStyle name="Moneda" xfId="1" builtinId="4"/>
    <cellStyle name="Normal" xfId="0" builtinId="0"/>
    <cellStyle name="Normal 2" xfId="3" xr:uid="{F65450DC-4378-4F65-8A31-591D3A04A5DF}"/>
    <cellStyle name="Normal 3" xfId="4" xr:uid="{3B0ED7A2-EFE4-475C-8D2F-88B9D4595184}"/>
    <cellStyle name="Normal 3 2" xfId="5" xr:uid="{AEBDB268-85E8-4CE2-A866-D9FED42B4CB2}"/>
    <cellStyle name="Porcentaje" xfId="2" builtinId="5"/>
  </cellStyles>
  <dxfs count="0"/>
  <tableStyles count="0" defaultTableStyle="TableStyleMedium2" defaultPivotStyle="PivotStyleLight16"/>
  <colors>
    <mruColors>
      <color rgb="FFECE3D4"/>
      <color rgb="FFFDF9F5"/>
      <color rgb="FFEBD2B3"/>
      <color rgb="FF1B4A40"/>
      <color rgb="FF20574B"/>
      <color rgb="FFEFECE8"/>
      <color rgb="FFA02544"/>
      <color rgb="FF265B4D"/>
      <color rgb="FF842345"/>
      <color rgb="FF9BD5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20061</xdr:colOff>
      <xdr:row>91</xdr:row>
      <xdr:rowOff>2427</xdr:rowOff>
    </xdr:from>
    <xdr:to>
      <xdr:col>4</xdr:col>
      <xdr:colOff>512618</xdr:colOff>
      <xdr:row>103</xdr:row>
      <xdr:rowOff>1060450</xdr:rowOff>
    </xdr:to>
    <xdr:sp macro="" textlink="">
      <xdr:nvSpPr>
        <xdr:cNvPr id="2" name="2 CuadroTexto">
          <a:extLst>
            <a:ext uri="{FF2B5EF4-FFF2-40B4-BE49-F238E27FC236}">
              <a16:creationId xmlns:a16="http://schemas.microsoft.com/office/drawing/2014/main" id="{E5974337-633F-4227-92D1-E6A04434C5AC}"/>
            </a:ext>
          </a:extLst>
        </xdr:cNvPr>
        <xdr:cNvSpPr txBox="1"/>
      </xdr:nvSpPr>
      <xdr:spPr>
        <a:xfrm>
          <a:off x="166111" y="84984477"/>
          <a:ext cx="9287307" cy="336307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defRPr sz="1000"/>
          </a:pPr>
          <a:r>
            <a:rPr lang="es-MX" sz="1600" b="1" i="0" u="none" strike="noStrike" baseline="0">
              <a:solidFill>
                <a:srgbClr val="000000"/>
              </a:solidFill>
              <a:latin typeface="Montserrat" panose="00000500000000000000" pitchFamily="2" charset="0"/>
            </a:rPr>
            <a:t>Elaboró:</a:t>
          </a:r>
        </a:p>
        <a:p>
          <a:pPr algn="ctr" rtl="0">
            <a:defRPr sz="1000"/>
          </a:pPr>
          <a:endParaRPr lang="es-MX" sz="1600" b="1" i="0" u="none" strike="noStrike" baseline="0">
            <a:solidFill>
              <a:srgbClr val="000000"/>
            </a:solidFill>
            <a:latin typeface="Montserrat" panose="00000500000000000000" pitchFamily="2" charset="0"/>
          </a:endParaRPr>
        </a:p>
        <a:p>
          <a:pPr algn="ctr" rtl="0">
            <a:defRPr sz="1000"/>
          </a:pPr>
          <a:endParaRPr lang="es-MX" sz="1600" b="0" i="0" u="none" strike="noStrike" baseline="0">
            <a:solidFill>
              <a:srgbClr val="000000"/>
            </a:solidFill>
            <a:latin typeface="Montserrat" panose="00000500000000000000" pitchFamily="2" charset="0"/>
          </a:endParaRPr>
        </a:p>
        <a:p>
          <a:pPr algn="ctr" rtl="0">
            <a:defRPr sz="1000"/>
          </a:pPr>
          <a:endParaRPr lang="es-MX" sz="1600" b="0" i="0" u="none" strike="noStrike" baseline="0">
            <a:solidFill>
              <a:srgbClr val="000000"/>
            </a:solidFill>
            <a:latin typeface="Montserrat" panose="00000500000000000000" pitchFamily="2" charset="0"/>
          </a:endParaRPr>
        </a:p>
        <a:p>
          <a:pPr algn="ctr" rtl="0">
            <a:defRPr sz="1000"/>
          </a:pPr>
          <a:endParaRPr lang="es-MX" sz="1600" b="0" i="0" u="none" strike="noStrike" baseline="0">
            <a:solidFill>
              <a:srgbClr val="000000"/>
            </a:solidFill>
            <a:latin typeface="Montserrat" panose="00000500000000000000" pitchFamily="2" charset="0"/>
          </a:endParaRPr>
        </a:p>
        <a:p>
          <a:pPr algn="ctr" rtl="0">
            <a:defRPr sz="1000"/>
          </a:pPr>
          <a:endParaRPr lang="es-MX" sz="1600" b="0" i="0" u="none" strike="noStrike" baseline="0">
            <a:solidFill>
              <a:srgbClr val="000000"/>
            </a:solidFill>
            <a:latin typeface="Montserrat" panose="00000500000000000000" pitchFamily="2" charset="0"/>
          </a:endParaRPr>
        </a:p>
        <a:p>
          <a:pPr algn="ctr" rtl="0">
            <a:defRPr sz="1000"/>
          </a:pPr>
          <a:endParaRPr lang="es-MX" sz="1600" b="0" i="0" u="none" strike="noStrike" baseline="0">
            <a:solidFill>
              <a:srgbClr val="000000"/>
            </a:solidFill>
            <a:latin typeface="Montserrat" panose="00000500000000000000" pitchFamily="2" charset="0"/>
          </a:endParaRPr>
        </a:p>
        <a:p>
          <a:pPr algn="ctr" rtl="0">
            <a:defRPr sz="1000"/>
          </a:pPr>
          <a:endParaRPr lang="es-MX" sz="1600" b="0" i="0" u="none" strike="noStrike" baseline="0">
            <a:solidFill>
              <a:srgbClr val="000000"/>
            </a:solidFill>
            <a:latin typeface="Montserrat" panose="00000500000000000000" pitchFamily="2" charset="0"/>
          </a:endParaRPr>
        </a:p>
        <a:p>
          <a:pPr algn="ctr" rtl="0">
            <a:defRPr sz="1000"/>
          </a:pPr>
          <a:endParaRPr lang="es-MX" sz="1600" b="0" i="0" u="none" strike="noStrike" baseline="0">
            <a:solidFill>
              <a:srgbClr val="000000"/>
            </a:solidFill>
            <a:latin typeface="Montserrat" panose="00000500000000000000" pitchFamily="2" charset="0"/>
          </a:endParaRPr>
        </a:p>
        <a:p>
          <a:pPr algn="ctr" rtl="0">
            <a:defRPr sz="1000"/>
          </a:pPr>
          <a:endParaRPr lang="es-MX" sz="1600" b="0" i="0" u="none" strike="noStrike" baseline="0">
            <a:solidFill>
              <a:srgbClr val="000000"/>
            </a:solidFill>
            <a:latin typeface="Montserrat" panose="00000500000000000000" pitchFamily="2" charset="0"/>
          </a:endParaRPr>
        </a:p>
        <a:p>
          <a:pPr algn="ctr" rtl="0">
            <a:defRPr sz="1000"/>
          </a:pPr>
          <a:r>
            <a:rPr lang="es-MX" sz="1600" b="0" i="0" u="none" strike="noStrike" baseline="0">
              <a:solidFill>
                <a:srgbClr val="000000"/>
              </a:solidFill>
              <a:latin typeface="Montserrat" panose="00000500000000000000" pitchFamily="2" charset="0"/>
            </a:rPr>
            <a:t>___________________________________________________________________</a:t>
          </a:r>
        </a:p>
        <a:p>
          <a:pPr algn="ctr" rtl="0">
            <a:defRPr sz="1000"/>
          </a:pPr>
          <a:r>
            <a:rPr lang="es-MX" sz="1600" b="1" i="0" u="none" strike="noStrike" baseline="0">
              <a:solidFill>
                <a:srgbClr val="000000"/>
              </a:solidFill>
              <a:latin typeface="Montserrat" panose="00000500000000000000" pitchFamily="2" charset="0"/>
            </a:rPr>
            <a:t>MA. LORENA CASTILLO SOLIS</a:t>
          </a:r>
        </a:p>
        <a:p>
          <a:pPr algn="ctr" rtl="0">
            <a:defRPr sz="1000"/>
          </a:pPr>
          <a:r>
            <a:rPr lang="es-MX" sz="1600" b="1" i="0" u="none" strike="noStrike" baseline="0">
              <a:solidFill>
                <a:srgbClr val="000000"/>
              </a:solidFill>
              <a:latin typeface="Montserrat" panose="00000500000000000000" pitchFamily="2" charset="0"/>
            </a:rPr>
            <a:t>RESPONSABLE DE SEGUIMIENTO OPERATIVO DEL PRONI</a:t>
          </a:r>
          <a:endParaRPr lang="es-MX" sz="1600" b="1">
            <a:latin typeface="Montserrat" panose="00000500000000000000" pitchFamily="2" charset="0"/>
          </a:endParaRPr>
        </a:p>
      </xdr:txBody>
    </xdr:sp>
    <xdr:clientData/>
  </xdr:twoCellAnchor>
  <xdr:twoCellAnchor>
    <xdr:from>
      <xdr:col>4</xdr:col>
      <xdr:colOff>662709</xdr:colOff>
      <xdr:row>91</xdr:row>
      <xdr:rowOff>11323</xdr:rowOff>
    </xdr:from>
    <xdr:to>
      <xdr:col>7</xdr:col>
      <xdr:colOff>96982</xdr:colOff>
      <xdr:row>103</xdr:row>
      <xdr:rowOff>1041400</xdr:rowOff>
    </xdr:to>
    <xdr:sp macro="" textlink="">
      <xdr:nvSpPr>
        <xdr:cNvPr id="3" name="2 CuadroTexto">
          <a:extLst>
            <a:ext uri="{FF2B5EF4-FFF2-40B4-BE49-F238E27FC236}">
              <a16:creationId xmlns:a16="http://schemas.microsoft.com/office/drawing/2014/main" id="{61E809C1-C2D4-477A-93CC-8F0A9619A2DC}"/>
            </a:ext>
          </a:extLst>
        </xdr:cNvPr>
        <xdr:cNvSpPr txBox="1"/>
      </xdr:nvSpPr>
      <xdr:spPr>
        <a:xfrm>
          <a:off x="9603509" y="84993373"/>
          <a:ext cx="7568623" cy="333512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defRPr sz="1000"/>
          </a:pPr>
          <a:r>
            <a:rPr lang="es-MX" sz="1600" b="1" i="0" u="none" strike="noStrike" baseline="0">
              <a:solidFill>
                <a:srgbClr val="000000"/>
              </a:solidFill>
              <a:latin typeface="Montserrat" panose="00000500000000000000" pitchFamily="2" charset="0"/>
            </a:rPr>
            <a:t>Revisó:</a:t>
          </a:r>
          <a:endParaRPr lang="es-MX" sz="1600" b="0" i="0" u="none" strike="noStrike" baseline="0">
            <a:solidFill>
              <a:srgbClr val="000000"/>
            </a:solidFill>
            <a:latin typeface="Montserrat" panose="00000500000000000000" pitchFamily="2" charset="0"/>
          </a:endParaRPr>
        </a:p>
        <a:p>
          <a:pPr algn="ctr" rtl="0">
            <a:defRPr sz="1000"/>
          </a:pPr>
          <a:endParaRPr lang="es-MX" sz="1600" b="0" i="0" u="none" strike="noStrike" baseline="0">
            <a:solidFill>
              <a:srgbClr val="000000"/>
            </a:solidFill>
            <a:latin typeface="Montserrat" panose="00000500000000000000" pitchFamily="2" charset="0"/>
          </a:endParaRPr>
        </a:p>
        <a:p>
          <a:pPr algn="ctr" rtl="0">
            <a:defRPr sz="1000"/>
          </a:pPr>
          <a:endParaRPr lang="es-MX" sz="1600" b="0" i="0" u="none" strike="noStrike" baseline="0">
            <a:solidFill>
              <a:srgbClr val="000000"/>
            </a:solidFill>
            <a:latin typeface="Montserrat" panose="00000500000000000000" pitchFamily="2" charset="0"/>
          </a:endParaRPr>
        </a:p>
        <a:p>
          <a:pPr algn="ctr" rtl="0">
            <a:defRPr sz="1000"/>
          </a:pPr>
          <a:endParaRPr lang="es-MX" sz="1600" b="0" i="0" u="none" strike="noStrike" baseline="0">
            <a:solidFill>
              <a:srgbClr val="000000"/>
            </a:solidFill>
            <a:latin typeface="Montserrat" panose="00000500000000000000" pitchFamily="2" charset="0"/>
          </a:endParaRPr>
        </a:p>
        <a:p>
          <a:pPr algn="ctr" rtl="0">
            <a:defRPr sz="1000"/>
          </a:pPr>
          <a:endParaRPr lang="es-MX" sz="1600" b="0" i="0" u="none" strike="noStrike" baseline="0">
            <a:solidFill>
              <a:srgbClr val="000000"/>
            </a:solidFill>
            <a:latin typeface="Montserrat" panose="00000500000000000000" pitchFamily="2" charset="0"/>
          </a:endParaRPr>
        </a:p>
        <a:p>
          <a:pPr algn="ctr" rtl="0">
            <a:defRPr sz="1000"/>
          </a:pPr>
          <a:endParaRPr lang="es-MX" sz="1600" b="0" i="0" u="none" strike="noStrike" baseline="0">
            <a:solidFill>
              <a:srgbClr val="000000"/>
            </a:solidFill>
            <a:latin typeface="Montserrat" panose="00000500000000000000" pitchFamily="2" charset="0"/>
          </a:endParaRPr>
        </a:p>
        <a:p>
          <a:pPr algn="ctr" rtl="0">
            <a:defRPr sz="1000"/>
          </a:pPr>
          <a:endParaRPr lang="es-MX" sz="1600" b="0" i="0" u="none" strike="noStrike" baseline="0">
            <a:solidFill>
              <a:srgbClr val="000000"/>
            </a:solidFill>
            <a:latin typeface="Montserrat" panose="00000500000000000000" pitchFamily="2" charset="0"/>
          </a:endParaRPr>
        </a:p>
        <a:p>
          <a:pPr algn="ctr" rtl="0">
            <a:defRPr sz="1000"/>
          </a:pPr>
          <a:endParaRPr lang="es-MX" sz="1600" b="0" i="0" u="none" strike="noStrike" baseline="0">
            <a:solidFill>
              <a:srgbClr val="000000"/>
            </a:solidFill>
            <a:latin typeface="Montserrat" panose="00000500000000000000" pitchFamily="2" charset="0"/>
          </a:endParaRPr>
        </a:p>
        <a:p>
          <a:pPr algn="ctr" rtl="0">
            <a:defRPr sz="1000"/>
          </a:pPr>
          <a:endParaRPr lang="es-MX" sz="1600" b="0" i="0" u="none" strike="noStrike" baseline="0">
            <a:solidFill>
              <a:srgbClr val="000000"/>
            </a:solidFill>
            <a:latin typeface="Montserrat" panose="00000500000000000000" pitchFamily="2" charset="0"/>
          </a:endParaRPr>
        </a:p>
        <a:p>
          <a:pPr algn="ctr" rtl="0">
            <a:defRPr sz="1000"/>
          </a:pPr>
          <a:endParaRPr lang="es-MX" sz="1600" b="0" i="0" u="none" strike="noStrike" baseline="0">
            <a:solidFill>
              <a:srgbClr val="000000"/>
            </a:solidFill>
            <a:latin typeface="Montserrat" panose="00000500000000000000" pitchFamily="2" charset="0"/>
          </a:endParaRPr>
        </a:p>
        <a:p>
          <a:pPr algn="ctr" rtl="0">
            <a:defRPr sz="1000"/>
          </a:pPr>
          <a:r>
            <a:rPr lang="es-MX" sz="1600" b="0" i="0" u="none" strike="noStrike" baseline="0">
              <a:solidFill>
                <a:srgbClr val="000000"/>
              </a:solidFill>
              <a:latin typeface="Montserrat" panose="00000500000000000000" pitchFamily="2" charset="0"/>
            </a:rPr>
            <a:t>_______________________________________________________________</a:t>
          </a:r>
        </a:p>
        <a:p>
          <a:pPr algn="ctr" rtl="0">
            <a:defRPr sz="1000"/>
          </a:pPr>
          <a:r>
            <a:rPr lang="es-MX" sz="1600" b="1" i="0" u="none" strike="noStrike" baseline="0">
              <a:solidFill>
                <a:srgbClr val="000000"/>
              </a:solidFill>
              <a:latin typeface="Montserrat" panose="00000500000000000000" pitchFamily="2" charset="0"/>
            </a:rPr>
            <a:t>WLFRANO GARCÍA SALAS</a:t>
          </a:r>
        </a:p>
        <a:p>
          <a:pPr algn="ctr" rtl="0">
            <a:defRPr sz="1000"/>
          </a:pPr>
          <a:r>
            <a:rPr lang="es-MX" sz="1600" b="1" i="0" u="none" strike="noStrike" baseline="0">
              <a:solidFill>
                <a:srgbClr val="000000"/>
              </a:solidFill>
              <a:latin typeface="Montserrat" panose="00000500000000000000" pitchFamily="2" charset="0"/>
            </a:rPr>
            <a:t>COORDINADOR LOCAL DE INGLÉS</a:t>
          </a:r>
          <a:endParaRPr lang="es-MX" sz="1600" b="1">
            <a:latin typeface="Montserrat" panose="00000500000000000000" pitchFamily="2" charset="0"/>
          </a:endParaRPr>
        </a:p>
      </xdr:txBody>
    </xdr:sp>
    <xdr:clientData/>
  </xdr:twoCellAnchor>
  <xdr:twoCellAnchor>
    <xdr:from>
      <xdr:col>7</xdr:col>
      <xdr:colOff>302669</xdr:colOff>
      <xdr:row>91</xdr:row>
      <xdr:rowOff>8857</xdr:rowOff>
    </xdr:from>
    <xdr:to>
      <xdr:col>10</xdr:col>
      <xdr:colOff>1773382</xdr:colOff>
      <xdr:row>103</xdr:row>
      <xdr:rowOff>1028700</xdr:rowOff>
    </xdr:to>
    <xdr:sp macro="" textlink="">
      <xdr:nvSpPr>
        <xdr:cNvPr id="4" name="2 CuadroTexto">
          <a:extLst>
            <a:ext uri="{FF2B5EF4-FFF2-40B4-BE49-F238E27FC236}">
              <a16:creationId xmlns:a16="http://schemas.microsoft.com/office/drawing/2014/main" id="{56EF1FC3-C225-445F-8E78-DC08D1FCD8B5}"/>
            </a:ext>
          </a:extLst>
        </xdr:cNvPr>
        <xdr:cNvSpPr txBox="1"/>
      </xdr:nvSpPr>
      <xdr:spPr>
        <a:xfrm>
          <a:off x="17377819" y="84990907"/>
          <a:ext cx="7293663" cy="332489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defRPr sz="1000"/>
          </a:pPr>
          <a:r>
            <a:rPr lang="es-MX" sz="1600" b="1" i="0" u="none" strike="noStrike" baseline="0">
              <a:solidFill>
                <a:srgbClr val="000000"/>
              </a:solidFill>
              <a:latin typeface="Montserrat" panose="00000500000000000000" pitchFamily="2" charset="0"/>
            </a:rPr>
            <a:t>Autorizó:</a:t>
          </a:r>
        </a:p>
        <a:p>
          <a:pPr algn="ctr" rtl="0">
            <a:defRPr sz="1000"/>
          </a:pPr>
          <a:endParaRPr lang="es-MX" sz="1600" b="0" i="0" u="none" strike="noStrike" baseline="0">
            <a:solidFill>
              <a:srgbClr val="000000"/>
            </a:solidFill>
            <a:latin typeface="Montserrat" panose="00000500000000000000" pitchFamily="2" charset="0"/>
          </a:endParaRPr>
        </a:p>
        <a:p>
          <a:pPr algn="ctr" rtl="0">
            <a:defRPr sz="1000"/>
          </a:pPr>
          <a:endParaRPr lang="es-MX" sz="1600" b="0" i="0" u="none" strike="noStrike" baseline="0">
            <a:solidFill>
              <a:srgbClr val="000000"/>
            </a:solidFill>
            <a:latin typeface="Montserrat" panose="00000500000000000000" pitchFamily="2" charset="0"/>
          </a:endParaRPr>
        </a:p>
        <a:p>
          <a:pPr algn="ctr" rtl="0">
            <a:defRPr sz="1000"/>
          </a:pPr>
          <a:endParaRPr lang="es-MX" sz="1600" b="0" i="0" u="none" strike="noStrike" baseline="0">
            <a:solidFill>
              <a:srgbClr val="000000"/>
            </a:solidFill>
            <a:latin typeface="Montserrat" panose="00000500000000000000" pitchFamily="2" charset="0"/>
          </a:endParaRPr>
        </a:p>
        <a:p>
          <a:pPr algn="ctr" rtl="0">
            <a:defRPr sz="1000"/>
          </a:pPr>
          <a:endParaRPr lang="es-MX" sz="1600" b="0" i="0" u="none" strike="noStrike" baseline="0">
            <a:solidFill>
              <a:srgbClr val="000000"/>
            </a:solidFill>
            <a:latin typeface="Montserrat" panose="00000500000000000000" pitchFamily="2" charset="0"/>
          </a:endParaRPr>
        </a:p>
        <a:p>
          <a:pPr algn="ctr" rtl="0">
            <a:defRPr sz="1000"/>
          </a:pPr>
          <a:endParaRPr lang="es-MX" sz="1600" b="0" i="0" u="none" strike="noStrike" baseline="0">
            <a:solidFill>
              <a:srgbClr val="000000"/>
            </a:solidFill>
            <a:latin typeface="Montserrat" panose="00000500000000000000" pitchFamily="2" charset="0"/>
          </a:endParaRPr>
        </a:p>
        <a:p>
          <a:pPr algn="ctr" rtl="0">
            <a:defRPr sz="1000"/>
          </a:pPr>
          <a:endParaRPr lang="es-MX" sz="1600" b="0" i="0" u="none" strike="noStrike" baseline="0">
            <a:solidFill>
              <a:srgbClr val="000000"/>
            </a:solidFill>
            <a:latin typeface="Montserrat" panose="00000500000000000000" pitchFamily="2" charset="0"/>
          </a:endParaRPr>
        </a:p>
        <a:p>
          <a:pPr algn="ctr" rtl="0">
            <a:defRPr sz="1000"/>
          </a:pPr>
          <a:endParaRPr lang="es-MX" sz="1600" b="0" i="0" u="none" strike="noStrike" baseline="0">
            <a:solidFill>
              <a:srgbClr val="000000"/>
            </a:solidFill>
            <a:latin typeface="Montserrat" panose="00000500000000000000" pitchFamily="2" charset="0"/>
          </a:endParaRPr>
        </a:p>
        <a:p>
          <a:pPr algn="ctr" rtl="0">
            <a:defRPr sz="1000"/>
          </a:pPr>
          <a:endParaRPr lang="es-MX" sz="1600" b="0" i="0" u="none" strike="noStrike" baseline="0">
            <a:solidFill>
              <a:srgbClr val="000000"/>
            </a:solidFill>
            <a:latin typeface="Montserrat" panose="00000500000000000000" pitchFamily="2" charset="0"/>
          </a:endParaRPr>
        </a:p>
        <a:p>
          <a:pPr algn="ctr" rtl="0">
            <a:defRPr sz="1000"/>
          </a:pPr>
          <a:endParaRPr lang="es-MX" sz="1600" b="0" i="0" u="none" strike="noStrike" baseline="0">
            <a:solidFill>
              <a:srgbClr val="000000"/>
            </a:solidFill>
            <a:latin typeface="Montserrat" panose="00000500000000000000" pitchFamily="2" charset="0"/>
          </a:endParaRPr>
        </a:p>
        <a:p>
          <a:pPr algn="ctr" rtl="0">
            <a:defRPr sz="1000"/>
          </a:pPr>
          <a:r>
            <a:rPr lang="es-MX" sz="1600" b="0" i="0" u="none" strike="noStrike" baseline="0">
              <a:solidFill>
                <a:srgbClr val="000000"/>
              </a:solidFill>
              <a:latin typeface="Montserrat" panose="00000500000000000000" pitchFamily="2" charset="0"/>
            </a:rPr>
            <a:t>__________________________________________________________</a:t>
          </a:r>
        </a:p>
        <a:p>
          <a:pPr algn="ctr" rtl="0">
            <a:defRPr sz="1000"/>
          </a:pPr>
          <a:r>
            <a:rPr lang="es-MX" sz="1600" b="1" i="0" u="none" strike="noStrike" baseline="0">
              <a:solidFill>
                <a:srgbClr val="000000"/>
              </a:solidFill>
              <a:latin typeface="Montserrat" panose="00000500000000000000" pitchFamily="2" charset="0"/>
            </a:rPr>
            <a:t>DR. ROLANDO CRUZ GARCÍA</a:t>
          </a:r>
        </a:p>
        <a:p>
          <a:pPr algn="ctr" rtl="0"/>
          <a:r>
            <a:rPr lang="es-MX" sz="1600" b="1" i="0" baseline="0">
              <a:solidFill>
                <a:schemeClr val="dk1"/>
              </a:solidFill>
              <a:effectLst/>
              <a:latin typeface="Montserrat" panose="00000500000000000000" pitchFamily="2" charset="0"/>
              <a:ea typeface="+mn-ea"/>
              <a:cs typeface="+mn-cs"/>
            </a:rPr>
            <a:t>SUBSECRETARIO DE SERVICIOS EDUCATIVOS</a:t>
          </a:r>
          <a:endParaRPr lang="es-MX" sz="1600">
            <a:effectLst/>
            <a:latin typeface="Montserrat" panose="00000500000000000000" pitchFamily="2" charset="0"/>
          </a:endParaRPr>
        </a:p>
      </xdr:txBody>
    </xdr:sp>
    <xdr:clientData/>
  </xdr:twoCellAnchor>
  <xdr:twoCellAnchor editAs="oneCell">
    <xdr:from>
      <xdr:col>1</xdr:col>
      <xdr:colOff>298866</xdr:colOff>
      <xdr:row>1</xdr:row>
      <xdr:rowOff>226504</xdr:rowOff>
    </xdr:from>
    <xdr:to>
      <xdr:col>3</xdr:col>
      <xdr:colOff>98425</xdr:colOff>
      <xdr:row>4</xdr:row>
      <xdr:rowOff>342899</xdr:rowOff>
    </xdr:to>
    <xdr:pic>
      <xdr:nvPicPr>
        <xdr:cNvPr id="5" name="Imagen 4">
          <a:extLst>
            <a:ext uri="{FF2B5EF4-FFF2-40B4-BE49-F238E27FC236}">
              <a16:creationId xmlns:a16="http://schemas.microsoft.com/office/drawing/2014/main" id="{389FBCAF-C5C3-4E10-93F0-4A52489417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8555" b="8555"/>
        <a:stretch>
          <a:fillRect/>
        </a:stretch>
      </xdr:blipFill>
      <xdr:spPr>
        <a:xfrm>
          <a:off x="463966" y="607504"/>
          <a:ext cx="5682834" cy="1259395"/>
        </a:xfrm>
        <a:prstGeom prst="rect">
          <a:avLst/>
        </a:prstGeom>
      </xdr:spPr>
    </xdr:pic>
    <xdr:clientData/>
  </xdr:twoCellAnchor>
  <xdr:twoCellAnchor editAs="oneCell">
    <xdr:from>
      <xdr:col>9</xdr:col>
      <xdr:colOff>1285103</xdr:colOff>
      <xdr:row>0</xdr:row>
      <xdr:rowOff>372671</xdr:rowOff>
    </xdr:from>
    <xdr:to>
      <xdr:col>10</xdr:col>
      <xdr:colOff>1771891</xdr:colOff>
      <xdr:row>5</xdr:row>
      <xdr:rowOff>19628</xdr:rowOff>
    </xdr:to>
    <xdr:pic>
      <xdr:nvPicPr>
        <xdr:cNvPr id="6" name="Imagen 5">
          <a:extLst>
            <a:ext uri="{FF2B5EF4-FFF2-40B4-BE49-F238E27FC236}">
              <a16:creationId xmlns:a16="http://schemas.microsoft.com/office/drawing/2014/main" id="{A6CF0833-5116-4408-AC1B-64B3F333BA25}"/>
            </a:ext>
          </a:extLst>
        </xdr:cNvPr>
        <xdr:cNvPicPr>
          <a:picLocks noChangeAspect="1"/>
        </xdr:cNvPicPr>
      </xdr:nvPicPr>
      <xdr:blipFill>
        <a:blip xmlns:r="http://schemas.openxmlformats.org/officeDocument/2006/relationships" r:embed="rId2"/>
        <a:stretch>
          <a:fillRect/>
        </a:stretch>
      </xdr:blipFill>
      <xdr:spPr>
        <a:xfrm>
          <a:off x="21906728" y="372671"/>
          <a:ext cx="2455288" cy="1551957"/>
        </a:xfrm>
        <a:prstGeom prst="rect">
          <a:avLst/>
        </a:prstGeom>
      </xdr:spPr>
    </xdr:pic>
    <xdr:clientData/>
  </xdr:twoCellAnchor>
  <xdr:twoCellAnchor editAs="oneCell">
    <xdr:from>
      <xdr:col>6</xdr:col>
      <xdr:colOff>1955799</xdr:colOff>
      <xdr:row>1</xdr:row>
      <xdr:rowOff>304800</xdr:rowOff>
    </xdr:from>
    <xdr:to>
      <xdr:col>9</xdr:col>
      <xdr:colOff>928336</xdr:colOff>
      <xdr:row>4</xdr:row>
      <xdr:rowOff>368300</xdr:rowOff>
    </xdr:to>
    <xdr:pic>
      <xdr:nvPicPr>
        <xdr:cNvPr id="8" name="Imagen 7">
          <a:extLst>
            <a:ext uri="{FF2B5EF4-FFF2-40B4-BE49-F238E27FC236}">
              <a16:creationId xmlns:a16="http://schemas.microsoft.com/office/drawing/2014/main" id="{249E229E-7535-4DBA-9ED1-6D5ABCE7010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35117" b="33618"/>
        <a:stretch/>
      </xdr:blipFill>
      <xdr:spPr>
        <a:xfrm>
          <a:off x="16319499" y="685800"/>
          <a:ext cx="5817837" cy="1206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58"/>
  <sheetViews>
    <sheetView showGridLines="0" tabSelected="1" view="pageBreakPreview" zoomScale="70" zoomScaleNormal="50" zoomScaleSheetLayoutView="70" workbookViewId="0">
      <selection activeCell="A44" sqref="A44"/>
    </sheetView>
  </sheetViews>
  <sheetFormatPr baseColWidth="10" defaultColWidth="14.296875" defaultRowHeight="15" customHeight="1"/>
  <cols>
    <col min="1" max="1" width="9.69921875" customWidth="1"/>
    <col min="2" max="2" width="80.3984375" customWidth="1"/>
    <col min="3" max="3" width="6" customWidth="1"/>
    <col min="4" max="4" width="52.09765625" customWidth="1"/>
    <col min="5" max="5" width="40.3984375" customWidth="1"/>
    <col min="6" max="6" width="50.296875" customWidth="1"/>
    <col min="7" max="7" width="37.3984375" customWidth="1"/>
    <col min="8" max="8" width="32.8984375" customWidth="1"/>
    <col min="9" max="10" width="29.3984375" customWidth="1"/>
    <col min="11" max="11" width="28.8984375" customWidth="1"/>
    <col min="12" max="17" width="10.8984375" customWidth="1"/>
  </cols>
  <sheetData>
    <row r="1" spans="1:17" ht="30" customHeight="1">
      <c r="A1" s="1"/>
      <c r="B1" s="191" t="s">
        <v>0</v>
      </c>
      <c r="C1" s="191"/>
      <c r="D1" s="191"/>
      <c r="E1" s="191"/>
      <c r="F1" s="191"/>
      <c r="G1" s="191"/>
      <c r="H1" s="191"/>
      <c r="I1" s="191"/>
      <c r="J1" s="191"/>
      <c r="K1" s="191"/>
      <c r="L1" s="1"/>
      <c r="M1" s="1"/>
      <c r="N1" s="1"/>
      <c r="O1" s="1"/>
      <c r="P1" s="1"/>
      <c r="Q1" s="1"/>
    </row>
    <row r="2" spans="1:17" ht="30" customHeight="1">
      <c r="A2" s="1"/>
      <c r="B2" s="191" t="s">
        <v>1</v>
      </c>
      <c r="C2" s="191"/>
      <c r="D2" s="191"/>
      <c r="E2" s="191"/>
      <c r="F2" s="191"/>
      <c r="G2" s="191"/>
      <c r="H2" s="191"/>
      <c r="I2" s="191"/>
      <c r="J2" s="191"/>
      <c r="K2" s="191"/>
      <c r="L2" s="2"/>
      <c r="M2" s="2"/>
      <c r="N2" s="2"/>
      <c r="O2" s="2"/>
      <c r="P2" s="2"/>
      <c r="Q2" s="2"/>
    </row>
    <row r="3" spans="1:17" ht="30" customHeight="1">
      <c r="A3" s="1"/>
      <c r="B3" s="191" t="s">
        <v>2</v>
      </c>
      <c r="C3" s="191"/>
      <c r="D3" s="191"/>
      <c r="E3" s="191"/>
      <c r="F3" s="191"/>
      <c r="G3" s="191"/>
      <c r="H3" s="191"/>
      <c r="I3" s="191"/>
      <c r="J3" s="191"/>
      <c r="K3" s="191"/>
      <c r="L3" s="2"/>
      <c r="M3" s="2"/>
      <c r="N3" s="2"/>
      <c r="O3" s="2"/>
      <c r="P3" s="2"/>
      <c r="Q3" s="2"/>
    </row>
    <row r="4" spans="1:17" ht="30" customHeight="1">
      <c r="A4" s="3"/>
      <c r="B4" s="192" t="s">
        <v>3</v>
      </c>
      <c r="C4" s="192"/>
      <c r="D4" s="192"/>
      <c r="E4" s="192"/>
      <c r="F4" s="192"/>
      <c r="G4" s="192"/>
      <c r="H4" s="192"/>
      <c r="I4" s="192"/>
      <c r="J4" s="192"/>
      <c r="K4" s="192"/>
      <c r="L4" s="3"/>
      <c r="M4" s="3"/>
      <c r="N4" s="3"/>
      <c r="O4" s="3"/>
      <c r="P4" s="3"/>
      <c r="Q4" s="3"/>
    </row>
    <row r="5" spans="1:17" ht="30" customHeight="1">
      <c r="A5" s="3"/>
      <c r="B5" s="192" t="s">
        <v>10</v>
      </c>
      <c r="C5" s="192"/>
      <c r="D5" s="192"/>
      <c r="E5" s="192"/>
      <c r="F5" s="192"/>
      <c r="G5" s="192"/>
      <c r="H5" s="192"/>
      <c r="I5" s="192"/>
      <c r="J5" s="192"/>
      <c r="K5" s="192"/>
      <c r="L5" s="3"/>
      <c r="M5" s="3"/>
      <c r="N5" s="3"/>
      <c r="O5" s="3"/>
      <c r="P5" s="3"/>
      <c r="Q5" s="3"/>
    </row>
    <row r="6" spans="1:17" ht="30" customHeight="1" thickBot="1">
      <c r="A6" s="3"/>
      <c r="B6" s="192" t="s">
        <v>100</v>
      </c>
      <c r="C6" s="192"/>
      <c r="D6" s="192"/>
      <c r="E6" s="192"/>
      <c r="F6" s="192"/>
      <c r="G6" s="192"/>
      <c r="H6" s="192"/>
      <c r="I6" s="192"/>
      <c r="J6" s="192"/>
      <c r="K6" s="192"/>
      <c r="L6" s="3"/>
      <c r="M6" s="3"/>
      <c r="N6" s="3"/>
      <c r="O6" s="3"/>
      <c r="P6" s="3"/>
      <c r="Q6" s="3"/>
    </row>
    <row r="7" spans="1:17" s="29" customFormat="1" ht="30" customHeight="1" thickBot="1">
      <c r="A7" s="28"/>
      <c r="B7" s="45" t="s">
        <v>5</v>
      </c>
      <c r="C7" s="210" t="s">
        <v>44</v>
      </c>
      <c r="D7" s="211"/>
      <c r="G7" s="28"/>
      <c r="H7" s="195" t="s">
        <v>4</v>
      </c>
      <c r="I7" s="196"/>
      <c r="J7" s="193" t="s">
        <v>141</v>
      </c>
      <c r="K7" s="194"/>
      <c r="L7" s="28"/>
      <c r="M7" s="28"/>
      <c r="N7" s="28"/>
      <c r="O7" s="28"/>
      <c r="P7" s="28"/>
      <c r="Q7" s="28"/>
    </row>
    <row r="8" spans="1:17" s="29" customFormat="1" ht="17.25" customHeight="1">
      <c r="A8" s="28"/>
      <c r="B8" s="31"/>
      <c r="C8" s="31"/>
      <c r="D8" s="28"/>
      <c r="E8" s="28"/>
      <c r="F8" s="28"/>
      <c r="G8" s="28"/>
      <c r="L8" s="28"/>
      <c r="M8" s="28"/>
      <c r="N8" s="28"/>
      <c r="O8" s="28"/>
      <c r="P8" s="28"/>
      <c r="Q8" s="28"/>
    </row>
    <row r="9" spans="1:17" s="29" customFormat="1" ht="29.15" customHeight="1">
      <c r="A9" s="28"/>
      <c r="B9" s="35" t="s">
        <v>32</v>
      </c>
      <c r="D9" s="28"/>
      <c r="E9" s="28"/>
      <c r="F9" s="28"/>
      <c r="G9" s="28"/>
      <c r="L9" s="28"/>
      <c r="M9" s="28"/>
      <c r="N9" s="28"/>
      <c r="O9" s="28"/>
      <c r="P9" s="28"/>
      <c r="Q9" s="28"/>
    </row>
    <row r="10" spans="1:17" s="29" customFormat="1" ht="22.4" customHeight="1" thickBot="1">
      <c r="A10" s="28"/>
      <c r="B10" s="31"/>
      <c r="C10" s="34"/>
      <c r="D10" s="28"/>
      <c r="E10" s="28"/>
      <c r="F10" s="28"/>
      <c r="G10" s="28"/>
      <c r="L10" s="28"/>
      <c r="M10" s="28"/>
      <c r="N10" s="28"/>
      <c r="O10" s="28"/>
      <c r="P10" s="28"/>
      <c r="Q10" s="28"/>
    </row>
    <row r="11" spans="1:17" s="29" customFormat="1" ht="40.4" customHeight="1" thickBot="1">
      <c r="A11" s="28"/>
      <c r="B11" s="31"/>
      <c r="C11" s="33"/>
      <c r="D11" s="180" t="s">
        <v>35</v>
      </c>
      <c r="E11" s="181"/>
      <c r="F11" s="181"/>
      <c r="G11" s="181"/>
      <c r="H11" s="181"/>
      <c r="I11" s="182"/>
      <c r="L11" s="28"/>
      <c r="M11" s="28"/>
      <c r="N11" s="28"/>
      <c r="O11" s="28"/>
      <c r="P11" s="28"/>
      <c r="Q11" s="28"/>
    </row>
    <row r="12" spans="1:17" s="29" customFormat="1" ht="30" customHeight="1" thickBot="1">
      <c r="A12" s="28"/>
      <c r="B12" s="31"/>
      <c r="C12" s="31"/>
      <c r="D12" s="28"/>
      <c r="E12" s="28"/>
      <c r="F12" s="28"/>
      <c r="G12" s="28"/>
      <c r="L12" s="28"/>
      <c r="M12" s="28"/>
      <c r="N12" s="28"/>
      <c r="O12" s="28"/>
      <c r="P12" s="28"/>
      <c r="Q12" s="28"/>
    </row>
    <row r="13" spans="1:17" ht="48" customHeight="1" thickBot="1">
      <c r="A13" s="8"/>
      <c r="B13" s="215" t="s">
        <v>6</v>
      </c>
      <c r="C13" s="216"/>
      <c r="D13" s="212" t="s">
        <v>33</v>
      </c>
      <c r="E13" s="213"/>
      <c r="F13" s="213"/>
      <c r="G13" s="213"/>
      <c r="H13" s="213"/>
      <c r="I13" s="213"/>
      <c r="J13" s="213"/>
      <c r="K13" s="214"/>
      <c r="L13" s="8"/>
      <c r="M13" s="8"/>
      <c r="N13" s="8"/>
      <c r="O13" s="8"/>
      <c r="P13" s="8"/>
      <c r="Q13" s="8"/>
    </row>
    <row r="14" spans="1:17" ht="35.25" customHeight="1" thickBot="1">
      <c r="B14" s="226" t="s">
        <v>40</v>
      </c>
      <c r="C14" s="224" t="s">
        <v>16</v>
      </c>
      <c r="D14" s="228" t="s">
        <v>15</v>
      </c>
      <c r="E14" s="229"/>
      <c r="F14" s="228" t="s">
        <v>34</v>
      </c>
      <c r="G14" s="230"/>
      <c r="H14" s="230"/>
      <c r="I14" s="229"/>
      <c r="J14" s="36" t="s">
        <v>24</v>
      </c>
      <c r="K14" s="197" t="s">
        <v>9</v>
      </c>
      <c r="L14" s="8"/>
      <c r="M14" s="8"/>
      <c r="N14" s="8"/>
      <c r="O14" s="8"/>
      <c r="P14" s="8"/>
      <c r="Q14" s="8"/>
    </row>
    <row r="15" spans="1:17" ht="38.25" customHeight="1" thickBot="1">
      <c r="B15" s="227"/>
      <c r="C15" s="225"/>
      <c r="D15" s="42" t="s">
        <v>14</v>
      </c>
      <c r="E15" s="43" t="s">
        <v>42</v>
      </c>
      <c r="F15" s="231" t="s">
        <v>14</v>
      </c>
      <c r="G15" s="232"/>
      <c r="H15" s="231" t="s">
        <v>42</v>
      </c>
      <c r="I15" s="233"/>
      <c r="J15" s="44" t="s">
        <v>23</v>
      </c>
      <c r="K15" s="198"/>
      <c r="L15" s="8"/>
      <c r="M15" s="8"/>
      <c r="N15" s="8"/>
      <c r="O15" s="8"/>
      <c r="P15" s="8"/>
      <c r="Q15" s="8"/>
    </row>
    <row r="16" spans="1:17" ht="341" customHeight="1">
      <c r="B16" s="238" t="s">
        <v>45</v>
      </c>
      <c r="C16" s="219">
        <v>1</v>
      </c>
      <c r="D16" s="186" t="s">
        <v>104</v>
      </c>
      <c r="E16" s="186" t="s">
        <v>105</v>
      </c>
      <c r="F16" s="161" t="s">
        <v>106</v>
      </c>
      <c r="G16" s="162"/>
      <c r="H16" s="161" t="s">
        <v>107</v>
      </c>
      <c r="I16" s="162"/>
      <c r="J16" s="265">
        <v>1</v>
      </c>
      <c r="K16" s="199">
        <v>629097</v>
      </c>
      <c r="L16" s="8"/>
      <c r="M16" s="8"/>
      <c r="N16" s="8"/>
      <c r="O16" s="8"/>
      <c r="P16" s="8"/>
      <c r="Q16" s="8"/>
    </row>
    <row r="17" spans="1:17" ht="48.5" customHeight="1">
      <c r="B17" s="239"/>
      <c r="C17" s="220"/>
      <c r="D17" s="187"/>
      <c r="E17" s="187"/>
      <c r="F17" s="163"/>
      <c r="G17" s="164"/>
      <c r="H17" s="163"/>
      <c r="I17" s="164"/>
      <c r="J17" s="266"/>
      <c r="K17" s="199"/>
      <c r="L17" s="8"/>
      <c r="M17" s="8"/>
      <c r="N17" s="8"/>
      <c r="O17" s="8"/>
      <c r="P17" s="8"/>
      <c r="Q17" s="8"/>
    </row>
    <row r="18" spans="1:17" ht="335.25" customHeight="1" thickBot="1">
      <c r="B18" s="88" t="s">
        <v>46</v>
      </c>
      <c r="C18" s="81">
        <v>2</v>
      </c>
      <c r="D18" s="47" t="s">
        <v>108</v>
      </c>
      <c r="E18" s="47" t="s">
        <v>109</v>
      </c>
      <c r="F18" s="178" t="s">
        <v>66</v>
      </c>
      <c r="G18" s="178"/>
      <c r="H18" s="178" t="s">
        <v>67</v>
      </c>
      <c r="I18" s="178"/>
      <c r="J18" s="82">
        <v>1</v>
      </c>
      <c r="K18" s="100">
        <f>1205008/2</f>
        <v>602504</v>
      </c>
      <c r="L18" s="8"/>
      <c r="M18" s="8"/>
      <c r="N18" s="8"/>
      <c r="O18" s="8"/>
      <c r="P18" s="8"/>
      <c r="Q18" s="8"/>
    </row>
    <row r="19" spans="1:17" ht="398" customHeight="1" thickBot="1">
      <c r="B19" s="200" t="s">
        <v>47</v>
      </c>
      <c r="C19" s="202">
        <v>3</v>
      </c>
      <c r="D19" s="204" t="s">
        <v>110</v>
      </c>
      <c r="E19" s="206" t="s">
        <v>68</v>
      </c>
      <c r="F19" s="131" t="s">
        <v>111</v>
      </c>
      <c r="G19" s="133"/>
      <c r="H19" s="161" t="s">
        <v>69</v>
      </c>
      <c r="I19" s="162"/>
      <c r="J19" s="217">
        <v>1</v>
      </c>
      <c r="K19" s="100">
        <v>466682.5</v>
      </c>
      <c r="L19" s="8"/>
      <c r="M19" s="8"/>
      <c r="N19" s="8"/>
      <c r="O19" s="8"/>
      <c r="P19" s="8"/>
      <c r="Q19" s="8"/>
    </row>
    <row r="20" spans="1:17" ht="14.25" hidden="1" customHeight="1" thickBot="1">
      <c r="B20" s="201"/>
      <c r="C20" s="203"/>
      <c r="D20" s="205"/>
      <c r="E20" s="207"/>
      <c r="F20" s="159"/>
      <c r="G20" s="160"/>
      <c r="H20" s="163"/>
      <c r="I20" s="164"/>
      <c r="J20" s="218"/>
      <c r="L20" s="8"/>
      <c r="M20" s="8"/>
      <c r="N20" s="8"/>
      <c r="O20" s="8"/>
      <c r="P20" s="8"/>
      <c r="Q20" s="8"/>
    </row>
    <row r="21" spans="1:17" ht="395.25" customHeight="1">
      <c r="B21" s="200" t="s">
        <v>64</v>
      </c>
      <c r="C21" s="202">
        <v>4</v>
      </c>
      <c r="D21" s="204" t="s">
        <v>112</v>
      </c>
      <c r="E21" s="206" t="s">
        <v>70</v>
      </c>
      <c r="F21" s="131" t="s">
        <v>71</v>
      </c>
      <c r="G21" s="133"/>
      <c r="H21" s="161" t="s">
        <v>72</v>
      </c>
      <c r="I21" s="162"/>
      <c r="J21" s="157">
        <v>1</v>
      </c>
      <c r="K21" s="100">
        <f>292320+28000+15000</f>
        <v>335320</v>
      </c>
      <c r="L21" s="8"/>
      <c r="M21" s="8"/>
      <c r="N21" s="8"/>
      <c r="O21" s="8"/>
      <c r="P21" s="8"/>
      <c r="Q21" s="8"/>
    </row>
    <row r="22" spans="1:17" ht="57.75" hidden="1" customHeight="1">
      <c r="B22" s="201"/>
      <c r="C22" s="203"/>
      <c r="D22" s="205"/>
      <c r="E22" s="207"/>
      <c r="F22" s="159"/>
      <c r="G22" s="160"/>
      <c r="H22" s="163"/>
      <c r="I22" s="164"/>
      <c r="J22" s="158"/>
      <c r="K22" s="46"/>
      <c r="L22" s="8"/>
      <c r="M22" s="8"/>
      <c r="N22" s="8"/>
      <c r="O22" s="8"/>
      <c r="P22" s="8"/>
      <c r="Q22" s="8"/>
    </row>
    <row r="23" spans="1:17" ht="404" customHeight="1">
      <c r="B23" s="80" t="s">
        <v>48</v>
      </c>
      <c r="C23" s="72">
        <v>5</v>
      </c>
      <c r="D23" s="47" t="s">
        <v>113</v>
      </c>
      <c r="E23" s="47" t="s">
        <v>77</v>
      </c>
      <c r="F23" s="178" t="s">
        <v>78</v>
      </c>
      <c r="G23" s="178"/>
      <c r="H23" s="178" t="s">
        <v>79</v>
      </c>
      <c r="I23" s="178"/>
      <c r="J23" s="82">
        <v>1</v>
      </c>
      <c r="K23" s="100">
        <f>SUM(663566.4/2)+81600+85500</f>
        <v>498883.2</v>
      </c>
      <c r="L23" s="8"/>
      <c r="M23" s="8"/>
      <c r="N23" s="8"/>
      <c r="O23" s="8"/>
      <c r="P23" s="8"/>
      <c r="Q23" s="8"/>
    </row>
    <row r="24" spans="1:17" ht="221" customHeight="1">
      <c r="B24" s="80" t="s">
        <v>49</v>
      </c>
      <c r="C24" s="72">
        <v>6</v>
      </c>
      <c r="D24" s="47" t="s">
        <v>73</v>
      </c>
      <c r="E24" s="47" t="s">
        <v>74</v>
      </c>
      <c r="F24" s="178" t="s">
        <v>75</v>
      </c>
      <c r="G24" s="178"/>
      <c r="H24" s="178" t="s">
        <v>76</v>
      </c>
      <c r="I24" s="178"/>
      <c r="J24" s="82">
        <v>1</v>
      </c>
      <c r="K24" s="83">
        <v>0</v>
      </c>
      <c r="L24" s="8"/>
      <c r="M24" s="8"/>
      <c r="N24" s="8"/>
      <c r="O24" s="8"/>
      <c r="P24" s="8"/>
      <c r="Q24" s="8"/>
    </row>
    <row r="25" spans="1:17" ht="277" customHeight="1">
      <c r="B25" s="80" t="s">
        <v>101</v>
      </c>
      <c r="C25" s="72">
        <v>7</v>
      </c>
      <c r="D25" s="47" t="s">
        <v>114</v>
      </c>
      <c r="E25" s="47" t="s">
        <v>80</v>
      </c>
      <c r="F25" s="116" t="s">
        <v>115</v>
      </c>
      <c r="G25" s="117"/>
      <c r="H25" s="178" t="s">
        <v>116</v>
      </c>
      <c r="I25" s="178"/>
      <c r="J25" s="95">
        <v>1</v>
      </c>
      <c r="K25" s="101">
        <f>2229375+92800+47695</f>
        <v>2369870</v>
      </c>
      <c r="L25" s="8"/>
      <c r="M25" s="8"/>
      <c r="N25" s="8"/>
      <c r="O25" s="8"/>
      <c r="P25" s="8"/>
      <c r="Q25" s="8"/>
    </row>
    <row r="26" spans="1:17" ht="226.5" customHeight="1">
      <c r="B26" s="80" t="s">
        <v>102</v>
      </c>
      <c r="C26" s="102">
        <v>8</v>
      </c>
      <c r="D26" s="47" t="s">
        <v>117</v>
      </c>
      <c r="E26" s="47" t="s">
        <v>98</v>
      </c>
      <c r="F26" s="116" t="s">
        <v>99</v>
      </c>
      <c r="G26" s="117"/>
      <c r="H26" s="116" t="s">
        <v>118</v>
      </c>
      <c r="I26" s="117"/>
      <c r="J26" s="53">
        <v>1</v>
      </c>
      <c r="K26" s="101">
        <v>6614.4</v>
      </c>
      <c r="L26" s="8"/>
      <c r="M26" s="8"/>
      <c r="N26" s="8"/>
      <c r="O26" s="8"/>
      <c r="P26" s="8"/>
      <c r="Q26" s="8"/>
    </row>
    <row r="27" spans="1:17" ht="43" customHeight="1">
      <c r="A27" s="8"/>
      <c r="C27" s="94"/>
      <c r="D27" s="24"/>
      <c r="E27" s="24"/>
      <c r="F27" s="24"/>
      <c r="G27" s="24"/>
      <c r="H27" s="24"/>
      <c r="I27" s="29"/>
      <c r="J27" s="103" t="s">
        <v>8</v>
      </c>
      <c r="K27" s="106">
        <f>SUM(K16:K26)</f>
        <v>4908971.1000000006</v>
      </c>
      <c r="L27" s="8"/>
      <c r="M27" s="8"/>
      <c r="N27" s="8"/>
      <c r="O27" s="8"/>
      <c r="P27" s="8"/>
      <c r="Q27" s="8"/>
    </row>
    <row r="28" spans="1:17" ht="30" customHeight="1" thickBot="1">
      <c r="A28" s="8"/>
      <c r="B28" s="22"/>
      <c r="C28" s="23"/>
      <c r="D28" s="24"/>
      <c r="E28" s="24"/>
      <c r="F28" s="24"/>
      <c r="G28" s="24"/>
      <c r="H28" s="24"/>
      <c r="J28" s="26"/>
      <c r="K28" s="32"/>
      <c r="L28" s="8"/>
      <c r="M28" s="8"/>
      <c r="N28" s="8"/>
      <c r="O28" s="8"/>
      <c r="P28" s="8"/>
      <c r="Q28" s="8"/>
    </row>
    <row r="29" spans="1:17" ht="40.4" customHeight="1" thickBot="1">
      <c r="A29" s="8"/>
      <c r="B29" s="22"/>
      <c r="C29" s="23"/>
      <c r="D29" s="180" t="s">
        <v>36</v>
      </c>
      <c r="E29" s="181"/>
      <c r="F29" s="181"/>
      <c r="G29" s="181"/>
      <c r="H29" s="181"/>
      <c r="I29" s="182"/>
      <c r="J29" s="26"/>
      <c r="K29" s="32"/>
      <c r="L29" s="8"/>
      <c r="M29" s="8"/>
      <c r="N29" s="8"/>
      <c r="O29" s="8"/>
      <c r="P29" s="8"/>
      <c r="Q29" s="8"/>
    </row>
    <row r="30" spans="1:17" ht="30" customHeight="1" thickBot="1">
      <c r="A30" s="8"/>
      <c r="B30" s="22"/>
      <c r="C30" s="23"/>
      <c r="D30" s="24"/>
      <c r="E30" s="24"/>
      <c r="F30" s="24"/>
      <c r="G30" s="24"/>
      <c r="H30" s="24"/>
      <c r="I30" s="26"/>
      <c r="J30" s="26"/>
      <c r="K30" s="27"/>
      <c r="L30" s="8"/>
      <c r="M30" s="8"/>
      <c r="N30" s="8"/>
      <c r="O30" s="8"/>
      <c r="P30" s="8"/>
      <c r="Q30" s="8"/>
    </row>
    <row r="31" spans="1:17" ht="48" customHeight="1" thickBot="1">
      <c r="A31" s="8"/>
      <c r="B31" s="127" t="s">
        <v>6</v>
      </c>
      <c r="C31" s="128"/>
      <c r="D31" s="173" t="s">
        <v>33</v>
      </c>
      <c r="E31" s="174"/>
      <c r="F31" s="174"/>
      <c r="G31" s="174"/>
      <c r="H31" s="174"/>
      <c r="I31" s="174"/>
      <c r="J31" s="174"/>
      <c r="K31" s="175"/>
      <c r="L31" s="8"/>
      <c r="M31" s="8"/>
      <c r="N31" s="8"/>
      <c r="O31" s="8"/>
      <c r="P31" s="8"/>
      <c r="Q31" s="8"/>
    </row>
    <row r="32" spans="1:17" ht="35.25" customHeight="1" thickBot="1">
      <c r="A32" s="8"/>
      <c r="B32" s="112" t="s">
        <v>40</v>
      </c>
      <c r="C32" s="107" t="s">
        <v>16</v>
      </c>
      <c r="D32" s="114" t="s">
        <v>62</v>
      </c>
      <c r="E32" s="118"/>
      <c r="F32" s="118" t="s">
        <v>34</v>
      </c>
      <c r="G32" s="118"/>
      <c r="H32" s="118"/>
      <c r="I32" s="115"/>
      <c r="J32" s="49" t="s">
        <v>24</v>
      </c>
      <c r="K32" s="176" t="s">
        <v>9</v>
      </c>
      <c r="L32" s="8"/>
      <c r="M32" s="8"/>
      <c r="N32" s="8"/>
      <c r="O32" s="8"/>
      <c r="P32" s="8"/>
      <c r="Q32" s="8"/>
    </row>
    <row r="33" spans="1:17" ht="38.25" customHeight="1">
      <c r="A33" s="8"/>
      <c r="B33" s="113"/>
      <c r="C33" s="108"/>
      <c r="D33" s="122" t="s">
        <v>50</v>
      </c>
      <c r="E33" s="123"/>
      <c r="F33" s="124" t="s">
        <v>41</v>
      </c>
      <c r="G33" s="125"/>
      <c r="H33" s="125"/>
      <c r="I33" s="126"/>
      <c r="J33" s="51" t="s">
        <v>23</v>
      </c>
      <c r="K33" s="177"/>
      <c r="L33" s="8"/>
      <c r="M33" s="8"/>
      <c r="N33" s="8"/>
      <c r="O33" s="8"/>
      <c r="P33" s="8"/>
      <c r="Q33" s="8"/>
    </row>
    <row r="34" spans="1:17" ht="409.5" customHeight="1">
      <c r="A34" s="8"/>
      <c r="B34" s="84" t="s">
        <v>63</v>
      </c>
      <c r="C34" s="129">
        <v>1</v>
      </c>
      <c r="D34" s="131" t="s">
        <v>119</v>
      </c>
      <c r="E34" s="133"/>
      <c r="F34" s="131" t="s">
        <v>81</v>
      </c>
      <c r="G34" s="132"/>
      <c r="H34" s="132"/>
      <c r="I34" s="133"/>
      <c r="J34" s="97">
        <v>1</v>
      </c>
      <c r="K34" s="96">
        <v>6292755</v>
      </c>
      <c r="L34" s="8"/>
      <c r="M34" s="8"/>
      <c r="N34" s="8"/>
      <c r="O34" s="8"/>
      <c r="P34" s="8"/>
      <c r="Q34" s="8"/>
    </row>
    <row r="35" spans="1:17" ht="15" customHeight="1">
      <c r="A35" s="8"/>
      <c r="B35" s="74"/>
      <c r="C35" s="130"/>
      <c r="D35" s="75"/>
      <c r="E35" s="76"/>
      <c r="F35" s="75"/>
      <c r="G35" s="77"/>
      <c r="H35" s="77"/>
      <c r="I35" s="76"/>
      <c r="J35" s="78"/>
      <c r="K35" s="79"/>
      <c r="L35" s="8"/>
      <c r="M35" s="8"/>
      <c r="N35" s="8"/>
      <c r="O35" s="8"/>
      <c r="P35" s="8"/>
      <c r="Q35" s="8"/>
    </row>
    <row r="36" spans="1:17" ht="46.5" customHeight="1" thickBot="1">
      <c r="A36" s="8"/>
      <c r="B36" s="54"/>
      <c r="C36" s="55"/>
      <c r="D36" s="56"/>
      <c r="E36" s="56"/>
      <c r="F36" s="56"/>
      <c r="G36" s="56"/>
      <c r="H36" s="56"/>
      <c r="I36" s="57"/>
      <c r="J36" s="58" t="s">
        <v>8</v>
      </c>
      <c r="K36" s="99">
        <v>6292755</v>
      </c>
      <c r="L36" s="8"/>
      <c r="M36" s="8"/>
      <c r="N36" s="8"/>
      <c r="O36" s="8"/>
      <c r="P36" s="8"/>
      <c r="Q36" s="8"/>
    </row>
    <row r="37" spans="1:17" ht="40.4" customHeight="1" thickBot="1">
      <c r="A37" s="8"/>
      <c r="B37" s="54"/>
      <c r="C37" s="55"/>
      <c r="D37" s="109" t="s">
        <v>37</v>
      </c>
      <c r="E37" s="110"/>
      <c r="F37" s="110"/>
      <c r="G37" s="110"/>
      <c r="H37" s="110"/>
      <c r="I37" s="111"/>
      <c r="J37" s="57"/>
      <c r="K37" s="59"/>
      <c r="L37" s="8"/>
      <c r="M37" s="8"/>
      <c r="N37" s="8"/>
      <c r="O37" s="8"/>
      <c r="P37" s="8"/>
      <c r="Q37" s="8"/>
    </row>
    <row r="38" spans="1:17" ht="30" customHeight="1" thickBot="1">
      <c r="A38" s="8"/>
      <c r="B38" s="22"/>
      <c r="C38" s="23"/>
      <c r="D38" s="24"/>
      <c r="E38" s="24"/>
      <c r="F38" s="24"/>
      <c r="G38" s="24"/>
      <c r="H38" s="24"/>
      <c r="I38" s="26"/>
      <c r="J38" s="26"/>
      <c r="K38" s="27"/>
      <c r="L38" s="8"/>
      <c r="M38" s="8"/>
      <c r="N38" s="8"/>
      <c r="O38" s="8"/>
      <c r="P38" s="8"/>
      <c r="Q38" s="8"/>
    </row>
    <row r="39" spans="1:17" ht="48" customHeight="1" thickBot="1">
      <c r="A39" s="8"/>
      <c r="B39" s="127" t="s">
        <v>6</v>
      </c>
      <c r="C39" s="128"/>
      <c r="D39" s="173" t="s">
        <v>33</v>
      </c>
      <c r="E39" s="174"/>
      <c r="F39" s="174"/>
      <c r="G39" s="174"/>
      <c r="H39" s="174"/>
      <c r="I39" s="174"/>
      <c r="J39" s="174"/>
      <c r="K39" s="175"/>
      <c r="L39" s="8"/>
      <c r="M39" s="8"/>
      <c r="N39" s="8"/>
      <c r="O39" s="8"/>
      <c r="P39" s="8"/>
      <c r="Q39" s="8"/>
    </row>
    <row r="40" spans="1:17" ht="35.25" customHeight="1" thickBot="1">
      <c r="A40" s="8"/>
      <c r="B40" s="112" t="s">
        <v>40</v>
      </c>
      <c r="C40" s="107" t="s">
        <v>16</v>
      </c>
      <c r="D40" s="114" t="s">
        <v>15</v>
      </c>
      <c r="E40" s="115"/>
      <c r="F40" s="114" t="s">
        <v>34</v>
      </c>
      <c r="G40" s="118"/>
      <c r="H40" s="118"/>
      <c r="I40" s="115"/>
      <c r="J40" s="49" t="s">
        <v>24</v>
      </c>
      <c r="K40" s="176" t="s">
        <v>9</v>
      </c>
      <c r="L40" s="8"/>
      <c r="M40" s="8"/>
      <c r="N40" s="8"/>
      <c r="O40" s="8"/>
      <c r="P40" s="8"/>
      <c r="Q40" s="8"/>
    </row>
    <row r="41" spans="1:17" ht="38.25" customHeight="1">
      <c r="A41" s="8"/>
      <c r="B41" s="113"/>
      <c r="C41" s="108"/>
      <c r="D41" s="60" t="s">
        <v>14</v>
      </c>
      <c r="E41" s="61" t="s">
        <v>42</v>
      </c>
      <c r="F41" s="119" t="s">
        <v>14</v>
      </c>
      <c r="G41" s="120"/>
      <c r="H41" s="119" t="s">
        <v>42</v>
      </c>
      <c r="I41" s="121"/>
      <c r="J41" s="50" t="s">
        <v>23</v>
      </c>
      <c r="K41" s="177"/>
      <c r="L41" s="8"/>
      <c r="M41" s="8"/>
      <c r="N41" s="8"/>
      <c r="O41" s="8"/>
      <c r="P41" s="8"/>
      <c r="Q41" s="8"/>
    </row>
    <row r="42" spans="1:17" ht="266" customHeight="1">
      <c r="A42" s="89"/>
      <c r="B42" s="85" t="s">
        <v>51</v>
      </c>
      <c r="C42" s="62">
        <v>1</v>
      </c>
      <c r="D42" s="47" t="s">
        <v>120</v>
      </c>
      <c r="E42" s="47" t="s">
        <v>87</v>
      </c>
      <c r="F42" s="116" t="s">
        <v>82</v>
      </c>
      <c r="G42" s="117"/>
      <c r="H42" s="116" t="s">
        <v>86</v>
      </c>
      <c r="I42" s="117"/>
      <c r="J42" s="53">
        <v>1</v>
      </c>
      <c r="K42" s="101">
        <v>17600</v>
      </c>
      <c r="L42" s="48"/>
      <c r="M42" s="8"/>
      <c r="N42" s="8"/>
      <c r="O42" s="8"/>
      <c r="P42" s="8"/>
      <c r="Q42" s="8"/>
    </row>
    <row r="43" spans="1:17" ht="351.4" customHeight="1">
      <c r="A43" s="89"/>
      <c r="B43" s="85" t="s">
        <v>52</v>
      </c>
      <c r="C43" s="52">
        <v>2</v>
      </c>
      <c r="D43" s="47" t="s">
        <v>84</v>
      </c>
      <c r="E43" s="47" t="s">
        <v>85</v>
      </c>
      <c r="F43" s="116" t="s">
        <v>121</v>
      </c>
      <c r="G43" s="117"/>
      <c r="H43" s="116" t="s">
        <v>86</v>
      </c>
      <c r="I43" s="117"/>
      <c r="J43" s="53">
        <v>1</v>
      </c>
      <c r="K43" s="101">
        <v>12000</v>
      </c>
      <c r="L43" s="8"/>
      <c r="M43" s="8"/>
      <c r="N43" s="8"/>
      <c r="O43" s="8"/>
      <c r="P43" s="8"/>
      <c r="Q43" s="8"/>
    </row>
    <row r="44" spans="1:17" ht="355.5" customHeight="1">
      <c r="A44" s="89"/>
      <c r="B44" s="138" t="s">
        <v>53</v>
      </c>
      <c r="C44" s="140">
        <v>3</v>
      </c>
      <c r="D44" s="206" t="s">
        <v>122</v>
      </c>
      <c r="E44" s="206" t="s">
        <v>88</v>
      </c>
      <c r="F44" s="131" t="s">
        <v>123</v>
      </c>
      <c r="G44" s="133"/>
      <c r="H44" s="131" t="s">
        <v>89</v>
      </c>
      <c r="I44" s="133"/>
      <c r="J44" s="165">
        <v>1</v>
      </c>
      <c r="K44" s="208">
        <v>10283</v>
      </c>
      <c r="L44" s="8"/>
      <c r="M44" s="8"/>
      <c r="N44" s="8"/>
      <c r="O44" s="8"/>
      <c r="P44" s="8"/>
      <c r="Q44" s="8"/>
    </row>
    <row r="45" spans="1:17" ht="30.75" customHeight="1">
      <c r="A45" s="8"/>
      <c r="B45" s="139"/>
      <c r="C45" s="141"/>
      <c r="D45" s="207"/>
      <c r="E45" s="207"/>
      <c r="F45" s="159"/>
      <c r="G45" s="160"/>
      <c r="H45" s="159"/>
      <c r="I45" s="160"/>
      <c r="J45" s="166"/>
      <c r="K45" s="209"/>
      <c r="L45" s="8"/>
      <c r="M45" s="8"/>
      <c r="N45" s="8"/>
      <c r="O45" s="8"/>
      <c r="P45" s="8"/>
      <c r="Q45" s="8"/>
    </row>
    <row r="46" spans="1:17" ht="88.5" customHeight="1">
      <c r="A46" s="89"/>
      <c r="B46" s="85" t="s">
        <v>54</v>
      </c>
      <c r="C46" s="62">
        <v>4</v>
      </c>
      <c r="D46" s="47" t="s">
        <v>124</v>
      </c>
      <c r="E46" s="47" t="s">
        <v>90</v>
      </c>
      <c r="F46" s="116" t="s">
        <v>125</v>
      </c>
      <c r="G46" s="117"/>
      <c r="H46" s="116" t="s">
        <v>91</v>
      </c>
      <c r="I46" s="117"/>
      <c r="J46" s="53">
        <v>1</v>
      </c>
      <c r="K46" s="104">
        <v>1388.03</v>
      </c>
      <c r="L46" s="8"/>
      <c r="M46" s="8"/>
      <c r="N46" s="8"/>
      <c r="O46" s="8"/>
      <c r="P46" s="8"/>
      <c r="Q46" s="8"/>
    </row>
    <row r="47" spans="1:17" ht="163.5" customHeight="1">
      <c r="A47" s="89"/>
      <c r="B47" s="85" t="s">
        <v>55</v>
      </c>
      <c r="C47" s="52">
        <v>5</v>
      </c>
      <c r="D47" s="47" t="s">
        <v>126</v>
      </c>
      <c r="E47" s="47" t="s">
        <v>92</v>
      </c>
      <c r="F47" s="116" t="s">
        <v>140</v>
      </c>
      <c r="G47" s="117"/>
      <c r="H47" s="116" t="s">
        <v>93</v>
      </c>
      <c r="I47" s="117"/>
      <c r="J47" s="53">
        <v>1</v>
      </c>
      <c r="K47" s="105">
        <v>0</v>
      </c>
      <c r="L47" s="8"/>
      <c r="M47" s="8"/>
      <c r="N47" s="8"/>
      <c r="O47" s="8"/>
      <c r="P47" s="8"/>
      <c r="Q47" s="8"/>
    </row>
    <row r="48" spans="1:17" ht="222.4" customHeight="1">
      <c r="A48" s="89"/>
      <c r="B48" s="85" t="s">
        <v>56</v>
      </c>
      <c r="C48" s="52">
        <v>6</v>
      </c>
      <c r="D48" s="47" t="s">
        <v>103</v>
      </c>
      <c r="E48" s="47" t="s">
        <v>94</v>
      </c>
      <c r="F48" s="116" t="s">
        <v>127</v>
      </c>
      <c r="G48" s="117"/>
      <c r="H48" s="116" t="s">
        <v>95</v>
      </c>
      <c r="I48" s="117"/>
      <c r="J48" s="53">
        <v>1</v>
      </c>
      <c r="K48" s="104">
        <v>2394</v>
      </c>
      <c r="L48" s="8"/>
      <c r="M48" s="8"/>
      <c r="N48" s="8"/>
      <c r="O48" s="8"/>
      <c r="P48" s="8"/>
      <c r="Q48" s="8"/>
    </row>
    <row r="49" spans="1:17" ht="171" customHeight="1">
      <c r="A49" s="92"/>
      <c r="B49" s="85" t="s">
        <v>57</v>
      </c>
      <c r="C49" s="52">
        <v>7</v>
      </c>
      <c r="D49" s="47" t="s">
        <v>128</v>
      </c>
      <c r="E49" s="47" t="s">
        <v>129</v>
      </c>
      <c r="F49" s="116" t="s">
        <v>130</v>
      </c>
      <c r="G49" s="117"/>
      <c r="H49" s="116" t="s">
        <v>95</v>
      </c>
      <c r="I49" s="117"/>
      <c r="J49" s="53">
        <v>1</v>
      </c>
      <c r="K49" s="104">
        <v>2394</v>
      </c>
      <c r="L49" s="8"/>
      <c r="M49" s="8"/>
      <c r="N49" s="8"/>
      <c r="O49" s="8"/>
      <c r="P49" s="8"/>
      <c r="Q49" s="8"/>
    </row>
    <row r="50" spans="1:17" ht="259.14999999999998" customHeight="1">
      <c r="A50" s="93"/>
      <c r="B50" s="86" t="s">
        <v>58</v>
      </c>
      <c r="C50" s="62">
        <v>8</v>
      </c>
      <c r="D50" s="47" t="s">
        <v>131</v>
      </c>
      <c r="E50" s="63" t="s">
        <v>96</v>
      </c>
      <c r="F50" s="178" t="s">
        <v>132</v>
      </c>
      <c r="G50" s="178"/>
      <c r="H50" s="179" t="s">
        <v>133</v>
      </c>
      <c r="I50" s="179"/>
      <c r="J50" s="90">
        <v>1</v>
      </c>
      <c r="K50" s="101">
        <v>139780</v>
      </c>
      <c r="L50" s="8"/>
      <c r="M50" s="8"/>
      <c r="N50" s="8"/>
      <c r="O50" s="8"/>
      <c r="P50" s="8"/>
      <c r="Q50" s="8"/>
    </row>
    <row r="51" spans="1:17" ht="336.75" customHeight="1">
      <c r="A51" s="221"/>
      <c r="B51" s="138" t="s">
        <v>60</v>
      </c>
      <c r="C51" s="140">
        <v>9</v>
      </c>
      <c r="D51" s="144" t="s">
        <v>134</v>
      </c>
      <c r="E51" s="144" t="s">
        <v>97</v>
      </c>
      <c r="F51" s="146" t="s">
        <v>135</v>
      </c>
      <c r="G51" s="147"/>
      <c r="H51" s="146" t="s">
        <v>136</v>
      </c>
      <c r="I51" s="147"/>
      <c r="J51" s="189">
        <v>1</v>
      </c>
      <c r="K51" s="183">
        <v>109999.83</v>
      </c>
      <c r="L51" s="8"/>
      <c r="M51" s="8"/>
      <c r="N51" s="8"/>
      <c r="O51" s="8"/>
      <c r="P51" s="8"/>
      <c r="Q51" s="8"/>
    </row>
    <row r="52" spans="1:17" ht="86.25" customHeight="1" thickBot="1">
      <c r="A52" s="222"/>
      <c r="B52" s="139"/>
      <c r="C52" s="141"/>
      <c r="D52" s="145"/>
      <c r="E52" s="145"/>
      <c r="F52" s="148"/>
      <c r="G52" s="149"/>
      <c r="H52" s="148"/>
      <c r="I52" s="149"/>
      <c r="J52" s="190"/>
      <c r="K52" s="184"/>
      <c r="L52" s="8"/>
      <c r="M52" s="8"/>
      <c r="N52" s="8"/>
      <c r="O52" s="8"/>
      <c r="P52" s="8"/>
      <c r="Q52" s="8"/>
    </row>
    <row r="53" spans="1:17" ht="360.75" customHeight="1" thickBot="1">
      <c r="A53" s="91"/>
      <c r="B53" s="87" t="s">
        <v>59</v>
      </c>
      <c r="C53" s="52">
        <v>10</v>
      </c>
      <c r="D53" s="64" t="s">
        <v>137</v>
      </c>
      <c r="E53" s="64" t="s">
        <v>138</v>
      </c>
      <c r="F53" s="142" t="s">
        <v>139</v>
      </c>
      <c r="G53" s="143"/>
      <c r="H53" s="142" t="s">
        <v>83</v>
      </c>
      <c r="I53" s="143"/>
      <c r="J53" s="65">
        <v>1</v>
      </c>
      <c r="K53" s="101">
        <f>48000+5736+5736+5736+9505-143.84-77.81+1700+700+700</f>
        <v>77591.350000000006</v>
      </c>
      <c r="L53" s="8"/>
      <c r="M53" s="8"/>
      <c r="N53" s="8"/>
      <c r="O53" s="8"/>
      <c r="P53" s="8"/>
      <c r="Q53" s="8"/>
    </row>
    <row r="54" spans="1:17" ht="48" customHeight="1" thickBot="1">
      <c r="A54" s="8"/>
      <c r="B54" s="66"/>
      <c r="C54" s="55"/>
      <c r="D54" s="56"/>
      <c r="E54" s="56"/>
      <c r="F54" s="56"/>
      <c r="G54" s="56"/>
      <c r="H54" s="56"/>
      <c r="I54" s="67"/>
      <c r="J54" s="68" t="s">
        <v>8</v>
      </c>
      <c r="K54" s="69">
        <f>SUM(K42:K53)</f>
        <v>373430.20999999996</v>
      </c>
      <c r="L54" s="8"/>
      <c r="M54" s="8"/>
      <c r="N54" s="8"/>
      <c r="O54" s="8"/>
      <c r="P54" s="8"/>
      <c r="Q54" s="8"/>
    </row>
    <row r="55" spans="1:17" ht="12" customHeight="1">
      <c r="A55" s="8"/>
      <c r="B55" s="22"/>
      <c r="C55" s="23"/>
      <c r="D55" s="24"/>
      <c r="E55" s="24"/>
      <c r="F55" s="24"/>
      <c r="G55" s="24"/>
      <c r="H55" s="24"/>
      <c r="J55" s="26"/>
      <c r="K55" s="32"/>
      <c r="L55" s="8"/>
      <c r="M55" s="8"/>
      <c r="N55" s="8"/>
      <c r="O55" s="8"/>
      <c r="P55" s="8"/>
      <c r="Q55" s="8"/>
    </row>
    <row r="56" spans="1:17" ht="23.15" customHeight="1">
      <c r="A56" s="8"/>
      <c r="B56" s="35" t="s">
        <v>30</v>
      </c>
      <c r="C56" s="22"/>
      <c r="D56" s="23"/>
      <c r="E56" s="24"/>
      <c r="F56" s="24"/>
      <c r="G56" s="24"/>
      <c r="L56" s="8"/>
      <c r="M56" s="8"/>
      <c r="N56" s="8"/>
      <c r="O56" s="8"/>
      <c r="P56" s="8"/>
      <c r="Q56" s="8"/>
    </row>
    <row r="57" spans="1:17" ht="11.15" customHeight="1" thickBot="1">
      <c r="A57" s="8"/>
      <c r="B57" s="35"/>
      <c r="C57" s="22"/>
      <c r="D57" s="23"/>
      <c r="E57" s="24"/>
      <c r="F57" s="24"/>
      <c r="G57" s="24"/>
      <c r="L57" s="8"/>
      <c r="M57" s="8"/>
      <c r="N57" s="8"/>
      <c r="O57" s="8"/>
      <c r="P57" s="8"/>
      <c r="Q57" s="8"/>
    </row>
    <row r="58" spans="1:17" ht="30" customHeight="1">
      <c r="A58" s="8"/>
      <c r="B58" s="243" t="s">
        <v>31</v>
      </c>
      <c r="C58" s="244"/>
      <c r="D58" s="150" t="s">
        <v>25</v>
      </c>
      <c r="E58" s="150" t="s">
        <v>28</v>
      </c>
      <c r="F58" s="150" t="s">
        <v>17</v>
      </c>
      <c r="G58" s="247" t="s">
        <v>38</v>
      </c>
      <c r="H58" s="248"/>
      <c r="I58" s="249"/>
      <c r="L58" s="8"/>
      <c r="M58" s="8"/>
      <c r="N58" s="8"/>
      <c r="O58" s="8"/>
      <c r="P58" s="8"/>
      <c r="Q58" s="8"/>
    </row>
    <row r="59" spans="1:17" ht="30" customHeight="1" thickBot="1">
      <c r="A59" s="8"/>
      <c r="B59" s="245"/>
      <c r="C59" s="246"/>
      <c r="D59" s="151"/>
      <c r="E59" s="234"/>
      <c r="F59" s="234"/>
      <c r="G59" s="250"/>
      <c r="H59" s="251"/>
      <c r="I59" s="252"/>
      <c r="L59" s="8"/>
      <c r="M59" s="8"/>
      <c r="N59" s="8"/>
      <c r="O59" s="8"/>
      <c r="P59" s="8"/>
      <c r="Q59" s="8"/>
    </row>
    <row r="60" spans="1:17" ht="41.25" customHeight="1">
      <c r="A60" s="8"/>
      <c r="B60" s="152" t="s">
        <v>20</v>
      </c>
      <c r="C60" s="37" t="s">
        <v>11</v>
      </c>
      <c r="D60" s="40">
        <v>616</v>
      </c>
      <c r="E60" s="155">
        <f>D60+D61</f>
        <v>1238</v>
      </c>
      <c r="F60" s="155">
        <v>27</v>
      </c>
      <c r="G60" s="253"/>
      <c r="H60" s="254"/>
      <c r="I60" s="255"/>
      <c r="L60" s="8"/>
      <c r="M60" s="8"/>
      <c r="N60" s="8"/>
      <c r="O60" s="8"/>
      <c r="P60" s="8"/>
      <c r="Q60" s="8"/>
    </row>
    <row r="61" spans="1:17" ht="41.25" customHeight="1" thickBot="1">
      <c r="A61" s="8"/>
      <c r="B61" s="153"/>
      <c r="C61" s="38" t="s">
        <v>12</v>
      </c>
      <c r="D61" s="41">
        <v>622</v>
      </c>
      <c r="E61" s="156"/>
      <c r="F61" s="156"/>
      <c r="G61" s="256"/>
      <c r="H61" s="257"/>
      <c r="I61" s="258"/>
      <c r="L61" s="8"/>
      <c r="M61" s="8"/>
      <c r="N61" s="8"/>
      <c r="O61" s="8"/>
      <c r="P61" s="8"/>
      <c r="Q61" s="8"/>
    </row>
    <row r="62" spans="1:17" ht="33.75" customHeight="1">
      <c r="A62" s="8"/>
      <c r="B62" s="152" t="s">
        <v>18</v>
      </c>
      <c r="C62" s="38" t="s">
        <v>11</v>
      </c>
      <c r="D62" s="40">
        <v>19577</v>
      </c>
      <c r="E62" s="155">
        <f>D62+D63</f>
        <v>39151</v>
      </c>
      <c r="F62" s="155">
        <v>198</v>
      </c>
      <c r="G62" s="259"/>
      <c r="H62" s="260"/>
      <c r="I62" s="261"/>
      <c r="L62" s="8"/>
      <c r="M62" s="8"/>
      <c r="N62" s="8"/>
      <c r="O62" s="8"/>
      <c r="P62" s="8"/>
      <c r="Q62" s="8"/>
    </row>
    <row r="63" spans="1:17" ht="37.5" customHeight="1" thickBot="1">
      <c r="A63" s="8"/>
      <c r="B63" s="153"/>
      <c r="C63" s="38" t="s">
        <v>12</v>
      </c>
      <c r="D63" s="41">
        <v>19574</v>
      </c>
      <c r="E63" s="156"/>
      <c r="F63" s="156"/>
      <c r="G63" s="262"/>
      <c r="H63" s="263"/>
      <c r="I63" s="264"/>
      <c r="L63" s="8"/>
      <c r="M63" s="8"/>
      <c r="N63" s="8"/>
      <c r="O63" s="8"/>
      <c r="P63" s="8"/>
      <c r="Q63" s="8"/>
    </row>
    <row r="64" spans="1:17" ht="41.25" customHeight="1">
      <c r="A64" s="8"/>
      <c r="B64" s="152" t="s">
        <v>19</v>
      </c>
      <c r="C64" s="38" t="s">
        <v>11</v>
      </c>
      <c r="D64" s="40">
        <v>8561</v>
      </c>
      <c r="E64" s="155">
        <f>D64+D65</f>
        <v>16879</v>
      </c>
      <c r="F64" s="155">
        <v>17</v>
      </c>
      <c r="G64" s="167"/>
      <c r="H64" s="168"/>
      <c r="I64" s="169"/>
      <c r="L64" s="8"/>
      <c r="M64" s="8"/>
      <c r="N64" s="8"/>
      <c r="O64" s="8"/>
      <c r="P64" s="8"/>
      <c r="Q64" s="8"/>
    </row>
    <row r="65" spans="1:17" ht="52.5" customHeight="1" thickBot="1">
      <c r="A65" s="8"/>
      <c r="B65" s="153"/>
      <c r="C65" s="39" t="s">
        <v>12</v>
      </c>
      <c r="D65" s="41">
        <v>8318</v>
      </c>
      <c r="E65" s="156"/>
      <c r="F65" s="156"/>
      <c r="G65" s="170"/>
      <c r="H65" s="171"/>
      <c r="I65" s="172"/>
      <c r="L65" s="8"/>
      <c r="M65" s="8"/>
      <c r="N65" s="8"/>
      <c r="O65" s="8"/>
      <c r="P65" s="8"/>
      <c r="Q65" s="8"/>
    </row>
    <row r="66" spans="1:17" ht="9.75" customHeight="1">
      <c r="A66" s="8"/>
      <c r="B66" s="22"/>
      <c r="C66" s="22"/>
      <c r="D66" s="23"/>
      <c r="E66" s="24"/>
      <c r="F66" s="24"/>
      <c r="G66" s="24"/>
      <c r="L66" s="8"/>
      <c r="M66" s="8"/>
      <c r="N66" s="8"/>
      <c r="O66" s="8"/>
      <c r="P66" s="8"/>
      <c r="Q66" s="8"/>
    </row>
    <row r="67" spans="1:17" ht="9.75" customHeight="1">
      <c r="A67" s="8"/>
      <c r="B67" s="22"/>
      <c r="C67" s="22"/>
      <c r="D67" s="23"/>
      <c r="E67" s="24"/>
      <c r="F67" s="24"/>
      <c r="G67" s="24"/>
      <c r="L67" s="8"/>
      <c r="M67" s="8"/>
      <c r="N67" s="8"/>
      <c r="O67" s="8"/>
      <c r="P67" s="8"/>
      <c r="Q67" s="8"/>
    </row>
    <row r="68" spans="1:17" ht="23.15" customHeight="1">
      <c r="A68" s="8"/>
      <c r="B68" s="35" t="s">
        <v>39</v>
      </c>
      <c r="C68" s="22"/>
      <c r="D68" s="23"/>
      <c r="E68" s="24"/>
      <c r="F68" s="24"/>
      <c r="G68" s="24"/>
      <c r="L68" s="8"/>
      <c r="M68" s="8"/>
      <c r="N68" s="8"/>
      <c r="O68" s="8"/>
      <c r="P68" s="8"/>
      <c r="Q68" s="8"/>
    </row>
    <row r="69" spans="1:17" ht="15" customHeight="1">
      <c r="A69" s="8"/>
      <c r="B69" s="35"/>
      <c r="C69" s="22"/>
      <c r="D69" s="23"/>
      <c r="E69" s="24"/>
      <c r="F69" s="24"/>
      <c r="G69" s="24"/>
      <c r="L69" s="8"/>
      <c r="M69" s="8"/>
      <c r="N69" s="8"/>
      <c r="O69" s="8"/>
      <c r="P69" s="8"/>
      <c r="Q69" s="8"/>
    </row>
    <row r="70" spans="1:17" ht="30" customHeight="1">
      <c r="A70" s="8"/>
      <c r="B70" s="154" t="s">
        <v>26</v>
      </c>
      <c r="C70" s="154"/>
      <c r="D70" s="137" t="s">
        <v>27</v>
      </c>
      <c r="E70" s="137" t="s">
        <v>29</v>
      </c>
      <c r="F70" s="137" t="s">
        <v>65</v>
      </c>
      <c r="G70" s="137" t="s">
        <v>29</v>
      </c>
      <c r="H70" s="137" t="s">
        <v>38</v>
      </c>
      <c r="I70" s="137"/>
      <c r="J70" s="137"/>
      <c r="L70" s="8"/>
      <c r="M70" s="8"/>
      <c r="N70" s="8"/>
      <c r="O70" s="8"/>
      <c r="P70" s="8"/>
    </row>
    <row r="71" spans="1:17" ht="30" customHeight="1">
      <c r="A71" s="8"/>
      <c r="B71" s="154"/>
      <c r="C71" s="154"/>
      <c r="D71" s="137"/>
      <c r="E71" s="137"/>
      <c r="F71" s="137"/>
      <c r="G71" s="137"/>
      <c r="H71" s="137"/>
      <c r="I71" s="137"/>
      <c r="J71" s="137"/>
      <c r="L71" s="8"/>
      <c r="M71" s="8"/>
      <c r="N71" s="8"/>
      <c r="O71" s="8"/>
      <c r="P71" s="8"/>
    </row>
    <row r="72" spans="1:17" ht="30" customHeight="1">
      <c r="A72" s="8"/>
      <c r="B72" s="134" t="s">
        <v>21</v>
      </c>
      <c r="C72" s="72" t="s">
        <v>11</v>
      </c>
      <c r="D72" s="73">
        <v>0</v>
      </c>
      <c r="E72" s="136">
        <f>D72+D73</f>
        <v>0</v>
      </c>
      <c r="F72" s="98">
        <v>150</v>
      </c>
      <c r="G72" s="135">
        <v>220</v>
      </c>
      <c r="H72" s="188"/>
      <c r="I72" s="188"/>
      <c r="J72" s="188"/>
      <c r="L72" s="8"/>
      <c r="M72" s="8"/>
      <c r="N72" s="8"/>
      <c r="O72" s="8"/>
      <c r="P72" s="8"/>
    </row>
    <row r="73" spans="1:17" ht="30" customHeight="1">
      <c r="A73" s="8"/>
      <c r="B73" s="134"/>
      <c r="C73" s="72" t="s">
        <v>12</v>
      </c>
      <c r="D73" s="73">
        <v>0</v>
      </c>
      <c r="E73" s="136"/>
      <c r="F73" s="98">
        <v>70</v>
      </c>
      <c r="G73" s="135"/>
      <c r="H73" s="188"/>
      <c r="I73" s="188"/>
      <c r="J73" s="188"/>
      <c r="L73" s="8"/>
      <c r="M73" s="8"/>
      <c r="N73" s="8"/>
      <c r="O73" s="8"/>
      <c r="P73" s="8"/>
    </row>
    <row r="74" spans="1:17" ht="30" customHeight="1">
      <c r="A74" s="8"/>
      <c r="B74" s="134" t="s">
        <v>22</v>
      </c>
      <c r="C74" s="72" t="s">
        <v>11</v>
      </c>
      <c r="D74" s="73">
        <v>0</v>
      </c>
      <c r="E74" s="136">
        <f>D74+D75</f>
        <v>0</v>
      </c>
      <c r="F74" s="73">
        <v>0</v>
      </c>
      <c r="G74" s="136">
        <f>F74+F75</f>
        <v>0</v>
      </c>
      <c r="H74" s="185" t="s">
        <v>61</v>
      </c>
      <c r="I74" s="185"/>
      <c r="J74" s="185"/>
      <c r="L74" s="8"/>
      <c r="M74" s="8"/>
      <c r="N74" s="8"/>
      <c r="O74" s="8"/>
      <c r="P74" s="8"/>
    </row>
    <row r="75" spans="1:17" ht="30" customHeight="1">
      <c r="A75" s="8"/>
      <c r="B75" s="134"/>
      <c r="C75" s="72" t="s">
        <v>12</v>
      </c>
      <c r="D75" s="73">
        <v>0</v>
      </c>
      <c r="E75" s="136"/>
      <c r="F75" s="73">
        <v>0</v>
      </c>
      <c r="G75" s="136"/>
      <c r="H75" s="185"/>
      <c r="I75" s="185"/>
      <c r="J75" s="185"/>
      <c r="L75" s="8"/>
      <c r="M75" s="8"/>
      <c r="N75" s="8"/>
      <c r="O75" s="8"/>
      <c r="P75" s="8"/>
    </row>
    <row r="76" spans="1:17" ht="30" customHeight="1">
      <c r="A76" s="8"/>
      <c r="B76" s="134" t="s">
        <v>43</v>
      </c>
      <c r="C76" s="72" t="s">
        <v>11</v>
      </c>
      <c r="D76" s="73">
        <v>0</v>
      </c>
      <c r="E76" s="136">
        <f>D76+D77</f>
        <v>0</v>
      </c>
      <c r="F76" s="73">
        <v>0</v>
      </c>
      <c r="G76" s="136">
        <f>F76+F77</f>
        <v>0</v>
      </c>
      <c r="H76" s="185" t="s">
        <v>61</v>
      </c>
      <c r="I76" s="185"/>
      <c r="J76" s="185"/>
      <c r="L76" s="8"/>
      <c r="M76" s="8"/>
      <c r="N76" s="8"/>
      <c r="O76" s="8"/>
      <c r="P76" s="8"/>
    </row>
    <row r="77" spans="1:17" ht="30" customHeight="1">
      <c r="A77" s="8"/>
      <c r="B77" s="134"/>
      <c r="C77" s="72" t="s">
        <v>12</v>
      </c>
      <c r="D77" s="73">
        <v>0</v>
      </c>
      <c r="E77" s="136"/>
      <c r="F77" s="73">
        <v>0</v>
      </c>
      <c r="G77" s="136"/>
      <c r="H77" s="185"/>
      <c r="I77" s="185"/>
      <c r="J77" s="185"/>
      <c r="L77" s="8"/>
      <c r="M77" s="8"/>
      <c r="N77" s="8"/>
      <c r="O77" s="8"/>
      <c r="P77" s="8"/>
    </row>
    <row r="78" spans="1:17" ht="11.25" customHeight="1">
      <c r="A78" s="8"/>
      <c r="B78" s="22"/>
      <c r="C78" s="23"/>
      <c r="D78" s="24"/>
      <c r="E78" s="24"/>
      <c r="F78" s="24"/>
      <c r="G78" s="24"/>
      <c r="I78" s="26"/>
      <c r="J78" s="32"/>
      <c r="K78" s="8"/>
      <c r="L78" s="8"/>
      <c r="M78" s="8"/>
      <c r="N78" s="8"/>
      <c r="O78" s="8"/>
      <c r="P78" s="8"/>
    </row>
    <row r="79" spans="1:17" ht="17.25" customHeight="1" thickBot="1">
      <c r="A79" s="8"/>
      <c r="B79" s="22"/>
      <c r="C79" s="23"/>
      <c r="D79" s="24"/>
      <c r="E79" s="24"/>
      <c r="F79" s="24"/>
      <c r="G79" s="24"/>
      <c r="H79" s="24"/>
      <c r="I79" s="24"/>
      <c r="J79" s="24"/>
      <c r="K79" s="25"/>
      <c r="L79" s="5"/>
      <c r="M79" s="3"/>
      <c r="N79" s="3"/>
      <c r="O79" s="3"/>
      <c r="P79" s="3"/>
      <c r="Q79" s="3"/>
    </row>
    <row r="80" spans="1:17" ht="33" customHeight="1" thickBot="1">
      <c r="B80" s="240" t="s">
        <v>7</v>
      </c>
      <c r="C80" s="241"/>
      <c r="D80" s="241"/>
      <c r="E80" s="241"/>
      <c r="F80" s="241"/>
      <c r="G80" s="241"/>
      <c r="H80" s="241"/>
      <c r="I80" s="241"/>
      <c r="J80" s="241"/>
      <c r="K80" s="242"/>
      <c r="L80" s="5"/>
      <c r="M80" s="3"/>
      <c r="N80" s="3"/>
      <c r="O80" s="3"/>
      <c r="P80" s="3"/>
      <c r="Q80" s="3"/>
    </row>
    <row r="81" spans="1:11" ht="14.5" thickBot="1">
      <c r="B81" s="30"/>
      <c r="C81" s="30"/>
      <c r="D81" s="30"/>
      <c r="E81" s="30"/>
      <c r="F81" s="30"/>
      <c r="G81" s="30"/>
      <c r="H81" s="30"/>
      <c r="I81" s="30"/>
      <c r="J81" s="30"/>
      <c r="K81" s="30"/>
    </row>
    <row r="82" spans="1:11" s="10" customFormat="1" ht="32.65" customHeight="1">
      <c r="A82"/>
      <c r="B82" s="30"/>
      <c r="C82" s="235" t="s">
        <v>13</v>
      </c>
      <c r="D82" s="236"/>
      <c r="E82" s="236"/>
      <c r="F82" s="236"/>
      <c r="G82" s="236"/>
      <c r="H82" s="236"/>
      <c r="I82" s="237"/>
      <c r="J82" s="30"/>
      <c r="K82" s="30"/>
    </row>
    <row r="83" spans="1:11" s="10" customFormat="1" ht="18" customHeight="1">
      <c r="A83"/>
      <c r="B83" s="30"/>
      <c r="C83" s="223"/>
      <c r="D83" s="223"/>
      <c r="E83" s="223"/>
      <c r="F83" s="223"/>
      <c r="G83" s="223"/>
      <c r="H83" s="223"/>
      <c r="I83" s="223"/>
      <c r="J83" s="30"/>
      <c r="K83" s="30"/>
    </row>
    <row r="84" spans="1:11" s="10" customFormat="1" ht="18" customHeight="1">
      <c r="A84"/>
      <c r="B84" s="30"/>
      <c r="C84" s="223"/>
      <c r="D84" s="223"/>
      <c r="E84" s="223"/>
      <c r="F84" s="223"/>
      <c r="G84" s="223"/>
      <c r="H84" s="223"/>
      <c r="I84" s="223"/>
      <c r="J84" s="30"/>
      <c r="K84" s="30"/>
    </row>
    <row r="85" spans="1:11" s="16" customFormat="1" ht="18" customHeight="1">
      <c r="A85"/>
      <c r="B85" s="30"/>
      <c r="C85" s="223"/>
      <c r="D85" s="223"/>
      <c r="E85" s="223"/>
      <c r="F85" s="223"/>
      <c r="G85" s="223"/>
      <c r="H85" s="223"/>
      <c r="I85" s="223"/>
      <c r="J85" s="30"/>
      <c r="K85" s="30"/>
    </row>
    <row r="86" spans="1:11" s="16" customFormat="1" ht="17.25" customHeight="1">
      <c r="A86"/>
      <c r="B86" s="30"/>
      <c r="C86" s="223"/>
      <c r="D86" s="223"/>
      <c r="E86" s="223"/>
      <c r="F86" s="223"/>
      <c r="G86" s="223"/>
      <c r="H86" s="223"/>
      <c r="I86" s="223"/>
      <c r="J86" s="30"/>
      <c r="K86" s="30"/>
    </row>
    <row r="87" spans="1:11" s="16" customFormat="1" ht="14.25" hidden="1" customHeight="1">
      <c r="A87"/>
      <c r="B87" s="30"/>
      <c r="C87" s="223"/>
      <c r="D87" s="223"/>
      <c r="E87" s="223"/>
      <c r="F87" s="223"/>
      <c r="G87" s="223"/>
      <c r="H87" s="223"/>
      <c r="I87" s="223"/>
      <c r="J87" s="30"/>
      <c r="K87" s="30"/>
    </row>
    <row r="88" spans="1:11" s="16" customFormat="1" ht="18" customHeight="1">
      <c r="A88"/>
      <c r="B88" s="30"/>
      <c r="C88" s="223"/>
      <c r="D88" s="223"/>
      <c r="E88" s="223"/>
      <c r="F88" s="223"/>
      <c r="G88" s="223"/>
      <c r="H88" s="223"/>
      <c r="I88" s="223"/>
      <c r="J88" s="30"/>
      <c r="K88" s="30"/>
    </row>
    <row r="89" spans="1:11" s="16" customFormat="1" ht="5.15" customHeight="1">
      <c r="A89"/>
      <c r="B89" s="30"/>
      <c r="C89" s="71"/>
      <c r="D89" s="71"/>
      <c r="E89" s="71"/>
      <c r="F89" s="71"/>
      <c r="G89" s="71"/>
      <c r="H89" s="71"/>
      <c r="I89" s="71"/>
      <c r="J89" s="30"/>
      <c r="K89" s="30"/>
    </row>
    <row r="90" spans="1:11" s="20" customFormat="1" ht="18.649999999999999" hidden="1" customHeight="1" thickBot="1">
      <c r="A90"/>
      <c r="B90" s="30"/>
      <c r="C90" s="70"/>
      <c r="D90" s="70"/>
      <c r="E90" s="70"/>
      <c r="F90" s="70"/>
      <c r="G90" s="70"/>
      <c r="H90" s="70"/>
      <c r="I90" s="70"/>
      <c r="J90" s="30"/>
      <c r="K90" s="30"/>
    </row>
    <row r="91" spans="1:11" s="20" customFormat="1" ht="43.5" customHeight="1">
      <c r="A91"/>
      <c r="B91" s="9"/>
      <c r="C91" s="9"/>
      <c r="D91" s="9"/>
      <c r="E91" s="9"/>
      <c r="F91" s="9"/>
      <c r="G91" s="9"/>
      <c r="H91" s="9"/>
      <c r="I91" s="9"/>
      <c r="J91" s="9"/>
      <c r="K91"/>
    </row>
    <row r="92" spans="1:11" s="20" customFormat="1" ht="14">
      <c r="A92" s="10"/>
      <c r="B92" s="10"/>
      <c r="C92" s="10"/>
      <c r="D92" s="10"/>
      <c r="E92" s="10"/>
      <c r="F92" s="10"/>
      <c r="G92" s="10"/>
      <c r="H92" s="10"/>
      <c r="I92" s="10"/>
      <c r="J92" s="10"/>
      <c r="K92" s="10"/>
    </row>
    <row r="93" spans="1:11" s="20" customFormat="1" ht="14">
      <c r="A93" s="10"/>
      <c r="B93" s="10"/>
      <c r="C93" s="10"/>
      <c r="D93" s="10"/>
      <c r="E93" s="10"/>
      <c r="F93" s="10"/>
      <c r="G93" s="10"/>
      <c r="H93" s="10"/>
      <c r="I93" s="10"/>
      <c r="J93" s="10"/>
      <c r="K93" s="10"/>
    </row>
    <row r="94" spans="1:11" s="20" customFormat="1" ht="14">
      <c r="A94" s="10"/>
      <c r="B94" s="10"/>
      <c r="C94" s="10"/>
      <c r="D94" s="10"/>
      <c r="E94" s="10"/>
      <c r="F94" s="10"/>
      <c r="G94" s="10"/>
      <c r="H94" s="10"/>
      <c r="I94" s="10"/>
      <c r="J94" s="10"/>
      <c r="K94" s="10"/>
    </row>
    <row r="95" spans="1:11" s="20" customFormat="1" ht="20">
      <c r="A95" s="11"/>
      <c r="B95" s="12"/>
      <c r="C95" s="12"/>
      <c r="D95" s="13"/>
      <c r="E95" s="13"/>
      <c r="F95" s="14"/>
      <c r="G95" s="14"/>
      <c r="H95" s="13"/>
      <c r="I95" s="15"/>
      <c r="J95" s="15"/>
      <c r="K95" s="15"/>
    </row>
    <row r="96" spans="1:11" s="20" customFormat="1" ht="14">
      <c r="A96" s="17"/>
      <c r="B96" s="18"/>
      <c r="C96" s="18"/>
      <c r="D96" s="17"/>
      <c r="E96" s="17"/>
      <c r="F96" s="19"/>
      <c r="G96" s="19"/>
      <c r="H96" s="19"/>
      <c r="I96" s="17"/>
      <c r="J96" s="17"/>
      <c r="K96" s="19"/>
    </row>
    <row r="97" spans="1:17" s="16" customFormat="1" ht="12.5">
      <c r="A97" s="17"/>
      <c r="B97" s="19"/>
      <c r="C97" s="19"/>
      <c r="D97" s="17"/>
      <c r="E97" s="17"/>
      <c r="F97" s="19"/>
      <c r="G97" s="19"/>
      <c r="H97" s="19"/>
      <c r="I97" s="17"/>
      <c r="J97" s="17"/>
      <c r="K97" s="19"/>
    </row>
    <row r="98" spans="1:17" ht="15.75" customHeight="1">
      <c r="A98" s="17"/>
      <c r="B98" s="19"/>
      <c r="C98" s="19"/>
      <c r="D98" s="17"/>
      <c r="E98" s="17"/>
      <c r="F98" s="19"/>
      <c r="G98" s="19"/>
      <c r="H98" s="19"/>
      <c r="I98" s="17"/>
      <c r="J98" s="17"/>
      <c r="K98" s="19"/>
      <c r="L98" s="3"/>
      <c r="M98" s="5"/>
      <c r="N98" s="5"/>
      <c r="O98" s="5"/>
      <c r="P98" s="5"/>
      <c r="Q98" s="5"/>
    </row>
    <row r="99" spans="1:17" ht="15.75" customHeight="1">
      <c r="A99" s="17"/>
      <c r="B99" s="19"/>
      <c r="C99" s="19"/>
      <c r="D99" s="17"/>
      <c r="E99" s="17"/>
      <c r="F99" s="19"/>
      <c r="G99" s="19"/>
      <c r="H99" s="19"/>
      <c r="I99" s="17"/>
      <c r="J99" s="17"/>
      <c r="K99" s="19"/>
      <c r="L99" s="3"/>
      <c r="M99" s="5"/>
      <c r="N99" s="5"/>
      <c r="O99" s="5"/>
      <c r="P99" s="5"/>
      <c r="Q99" s="5"/>
    </row>
    <row r="100" spans="1:17" ht="15.75" customHeight="1">
      <c r="A100" s="17"/>
      <c r="B100" s="19"/>
      <c r="C100" s="19"/>
      <c r="D100" s="17"/>
      <c r="E100" s="17"/>
      <c r="F100" s="19"/>
      <c r="G100" s="19"/>
      <c r="H100" s="19"/>
      <c r="I100" s="17"/>
      <c r="J100" s="17"/>
      <c r="K100" s="19"/>
      <c r="L100" s="3"/>
      <c r="M100" s="5"/>
      <c r="N100" s="5"/>
      <c r="O100" s="5"/>
      <c r="P100" s="5"/>
      <c r="Q100" s="5"/>
    </row>
    <row r="101" spans="1:17" ht="15.75" customHeight="1">
      <c r="A101" s="17"/>
      <c r="B101" s="17"/>
      <c r="C101" s="17"/>
      <c r="D101" s="17"/>
      <c r="E101" s="17"/>
      <c r="F101" s="17"/>
      <c r="G101" s="17"/>
      <c r="H101" s="17"/>
      <c r="I101" s="17"/>
      <c r="J101" s="17"/>
      <c r="K101" s="17"/>
      <c r="L101" s="3"/>
      <c r="M101" s="5"/>
      <c r="N101" s="5"/>
      <c r="O101" s="5"/>
      <c r="P101" s="5"/>
      <c r="Q101" s="5"/>
    </row>
    <row r="102" spans="1:17" ht="15.75" customHeight="1">
      <c r="A102" s="17"/>
      <c r="B102" s="17"/>
      <c r="C102" s="17"/>
      <c r="D102" s="17"/>
      <c r="E102" s="17"/>
      <c r="F102" s="17"/>
      <c r="G102" s="17"/>
      <c r="H102" s="17"/>
      <c r="I102" s="17"/>
      <c r="J102" s="17"/>
      <c r="K102" s="17"/>
      <c r="L102" s="3"/>
      <c r="M102" s="3"/>
      <c r="N102" s="3"/>
      <c r="O102" s="3"/>
      <c r="P102" s="3"/>
      <c r="Q102" s="3"/>
    </row>
    <row r="103" spans="1:17" ht="15.75" customHeight="1">
      <c r="A103" s="11"/>
      <c r="B103" s="21"/>
      <c r="C103" s="21"/>
      <c r="D103" s="13"/>
      <c r="E103" s="13"/>
      <c r="F103" s="14"/>
      <c r="G103" s="14"/>
      <c r="H103" s="13"/>
      <c r="I103" s="15"/>
      <c r="J103" s="15"/>
      <c r="K103" s="15"/>
      <c r="L103" s="3"/>
      <c r="M103" s="3"/>
      <c r="N103" s="3"/>
      <c r="O103" s="3"/>
      <c r="P103" s="3"/>
      <c r="Q103" s="3"/>
    </row>
    <row r="104" spans="1:17" ht="90.75" customHeight="1">
      <c r="A104" s="5"/>
      <c r="B104" s="5"/>
      <c r="C104" s="4"/>
      <c r="D104" s="6"/>
      <c r="E104" s="6"/>
      <c r="F104" s="6"/>
      <c r="G104" s="6"/>
      <c r="H104" s="6"/>
      <c r="I104" s="7"/>
      <c r="J104" s="7"/>
      <c r="K104" s="3"/>
      <c r="L104" s="3"/>
      <c r="M104" s="3"/>
      <c r="N104" s="3"/>
      <c r="O104" s="3"/>
      <c r="P104" s="3"/>
      <c r="Q104" s="3"/>
    </row>
    <row r="105" spans="1:17" ht="15.75" customHeight="1">
      <c r="A105" s="5"/>
      <c r="B105" s="5"/>
      <c r="C105" s="4"/>
      <c r="D105" s="6"/>
      <c r="E105" s="6"/>
      <c r="F105" s="6"/>
      <c r="G105" s="6"/>
      <c r="H105" s="6"/>
      <c r="I105" s="7"/>
      <c r="J105" s="7"/>
      <c r="K105" s="3"/>
      <c r="L105" s="3"/>
      <c r="M105" s="3"/>
      <c r="N105" s="3"/>
      <c r="O105" s="3"/>
      <c r="P105" s="3"/>
      <c r="Q105" s="3"/>
    </row>
    <row r="106" spans="1:17" ht="15.75" customHeight="1">
      <c r="A106" s="5"/>
      <c r="B106" s="5"/>
      <c r="C106" s="4"/>
      <c r="D106" s="6"/>
      <c r="E106" s="6"/>
      <c r="F106" s="6"/>
      <c r="G106" s="6"/>
      <c r="H106" s="6"/>
      <c r="I106" s="7"/>
      <c r="J106" s="7"/>
      <c r="K106" s="3"/>
      <c r="L106" s="3"/>
      <c r="M106" s="3"/>
      <c r="N106" s="3"/>
      <c r="O106" s="3"/>
      <c r="P106" s="3"/>
      <c r="Q106" s="3"/>
    </row>
    <row r="107" spans="1:17" ht="15.75" customHeight="1">
      <c r="A107" s="5"/>
      <c r="B107" s="5"/>
      <c r="C107" s="4"/>
      <c r="D107" s="6"/>
      <c r="E107" s="6"/>
      <c r="F107" s="6"/>
      <c r="G107" s="6"/>
      <c r="H107" s="6"/>
      <c r="I107" s="7"/>
      <c r="J107" s="7"/>
      <c r="K107" s="3"/>
      <c r="L107" s="3"/>
      <c r="M107" s="3"/>
      <c r="N107" s="3"/>
      <c r="O107" s="3"/>
      <c r="P107" s="3"/>
      <c r="Q107" s="3"/>
    </row>
    <row r="108" spans="1:17" ht="15.75" customHeight="1">
      <c r="A108" s="3"/>
      <c r="B108" s="5"/>
      <c r="C108" s="4"/>
      <c r="D108" s="6"/>
      <c r="E108" s="6"/>
      <c r="F108" s="6"/>
      <c r="G108" s="6"/>
      <c r="H108" s="6"/>
      <c r="I108" s="7"/>
      <c r="J108" s="7"/>
      <c r="K108" s="3"/>
      <c r="L108" s="3"/>
      <c r="M108" s="3"/>
      <c r="N108" s="3"/>
      <c r="O108" s="3"/>
      <c r="P108" s="3"/>
      <c r="Q108" s="3"/>
    </row>
    <row r="109" spans="1:17" ht="15.75" customHeight="1">
      <c r="A109" s="3"/>
      <c r="B109" s="5"/>
      <c r="C109" s="4"/>
      <c r="D109" s="6"/>
      <c r="E109" s="6"/>
      <c r="F109" s="6"/>
      <c r="G109" s="6"/>
      <c r="H109" s="6"/>
      <c r="I109" s="7"/>
      <c r="J109" s="7"/>
      <c r="K109" s="3"/>
      <c r="L109" s="3"/>
      <c r="M109" s="3"/>
      <c r="N109" s="3"/>
      <c r="O109" s="3"/>
      <c r="P109" s="3"/>
      <c r="Q109" s="3"/>
    </row>
    <row r="110" spans="1:17" ht="75.75" customHeight="1">
      <c r="A110" s="3"/>
      <c r="B110" s="5"/>
      <c r="C110" s="4"/>
      <c r="D110" s="6"/>
      <c r="E110" s="6"/>
      <c r="F110" s="6"/>
      <c r="G110" s="6"/>
      <c r="H110" s="6"/>
      <c r="I110" s="7"/>
      <c r="J110" s="7"/>
      <c r="K110" s="3"/>
      <c r="L110" s="3"/>
      <c r="M110" s="3"/>
      <c r="N110" s="3"/>
      <c r="O110" s="3"/>
      <c r="P110" s="3"/>
      <c r="Q110" s="3"/>
    </row>
    <row r="111" spans="1:17" ht="15.75" customHeight="1">
      <c r="A111" s="3"/>
      <c r="B111" s="5"/>
      <c r="C111" s="4"/>
      <c r="D111" s="6"/>
      <c r="E111" s="6"/>
      <c r="F111" s="6"/>
      <c r="G111" s="6"/>
      <c r="H111" s="6"/>
      <c r="I111" s="7"/>
      <c r="J111" s="7"/>
      <c r="K111" s="3"/>
      <c r="L111" s="3"/>
      <c r="M111" s="3"/>
      <c r="N111" s="3"/>
      <c r="O111" s="3"/>
      <c r="P111" s="3"/>
      <c r="Q111" s="3"/>
    </row>
    <row r="112" spans="1:17" ht="15.75" customHeight="1">
      <c r="A112" s="3"/>
      <c r="B112" s="5"/>
      <c r="C112" s="4"/>
      <c r="D112" s="6"/>
      <c r="E112" s="6"/>
      <c r="F112" s="6"/>
      <c r="G112" s="6"/>
      <c r="H112" s="6"/>
      <c r="I112" s="7"/>
      <c r="J112" s="7"/>
      <c r="K112" s="3"/>
      <c r="L112" s="3"/>
      <c r="M112" s="3"/>
      <c r="N112" s="3"/>
      <c r="O112" s="3"/>
      <c r="P112" s="3"/>
      <c r="Q112" s="3"/>
    </row>
    <row r="113" spans="1:17" ht="15.75" customHeight="1">
      <c r="A113" s="3"/>
      <c r="B113" s="5"/>
      <c r="C113" s="4"/>
      <c r="D113" s="6"/>
      <c r="E113" s="6"/>
      <c r="F113" s="6"/>
      <c r="G113" s="6"/>
      <c r="H113" s="6"/>
      <c r="I113" s="7"/>
      <c r="J113" s="7"/>
      <c r="K113" s="3"/>
      <c r="L113" s="3"/>
      <c r="M113" s="3"/>
      <c r="N113" s="3"/>
      <c r="O113" s="3"/>
      <c r="P113" s="3"/>
      <c r="Q113" s="3"/>
    </row>
    <row r="114" spans="1:17" ht="15.75" customHeight="1">
      <c r="A114" s="3"/>
      <c r="B114" s="5"/>
      <c r="C114" s="4"/>
      <c r="D114" s="6"/>
      <c r="E114" s="6"/>
      <c r="F114" s="6"/>
      <c r="G114" s="6"/>
      <c r="H114" s="6"/>
      <c r="I114" s="7"/>
      <c r="J114" s="7"/>
      <c r="K114" s="3"/>
      <c r="L114" s="3"/>
      <c r="M114" s="3"/>
      <c r="N114" s="3"/>
      <c r="O114" s="3"/>
      <c r="P114" s="3"/>
      <c r="Q114" s="3"/>
    </row>
    <row r="115" spans="1:17" ht="15.75" customHeight="1">
      <c r="A115" s="3"/>
      <c r="B115" s="5"/>
      <c r="C115" s="4"/>
      <c r="D115" s="6"/>
      <c r="E115" s="6"/>
      <c r="F115" s="6"/>
      <c r="G115" s="6"/>
      <c r="H115" s="6"/>
      <c r="I115" s="7"/>
      <c r="J115" s="7"/>
      <c r="K115" s="3"/>
      <c r="L115" s="3"/>
      <c r="M115" s="3"/>
      <c r="N115" s="3"/>
      <c r="O115" s="3"/>
      <c r="P115" s="3"/>
      <c r="Q115" s="3"/>
    </row>
    <row r="116" spans="1:17" ht="15.75" customHeight="1">
      <c r="A116" s="3"/>
      <c r="B116" s="5"/>
      <c r="C116" s="4"/>
      <c r="D116" s="6"/>
      <c r="E116" s="6"/>
      <c r="F116" s="6"/>
      <c r="G116" s="6"/>
      <c r="H116" s="6"/>
      <c r="I116" s="7"/>
      <c r="J116" s="7"/>
      <c r="K116" s="3"/>
      <c r="L116" s="3"/>
      <c r="M116" s="3"/>
      <c r="N116" s="3"/>
      <c r="O116" s="3"/>
      <c r="P116" s="3"/>
      <c r="Q116" s="3"/>
    </row>
    <row r="117" spans="1:17" ht="15.75" customHeight="1">
      <c r="A117" s="3"/>
      <c r="B117" s="5"/>
      <c r="C117" s="4"/>
      <c r="D117" s="6"/>
      <c r="E117" s="6"/>
      <c r="F117" s="6"/>
      <c r="G117" s="6"/>
      <c r="H117" s="6"/>
      <c r="I117" s="7"/>
      <c r="J117" s="7"/>
      <c r="K117" s="3"/>
      <c r="L117" s="3"/>
      <c r="M117" s="3"/>
      <c r="N117" s="3"/>
      <c r="O117" s="3"/>
      <c r="P117" s="3"/>
      <c r="Q117" s="3"/>
    </row>
    <row r="118" spans="1:17" ht="15.75" customHeight="1">
      <c r="A118" s="3"/>
      <c r="B118" s="5"/>
      <c r="C118" s="4"/>
      <c r="D118" s="6"/>
      <c r="E118" s="6"/>
      <c r="F118" s="6"/>
      <c r="G118" s="6"/>
      <c r="H118" s="6"/>
      <c r="I118" s="7"/>
      <c r="J118" s="7"/>
      <c r="K118" s="3"/>
      <c r="L118" s="3"/>
      <c r="M118" s="3"/>
      <c r="N118" s="3"/>
      <c r="O118" s="3"/>
      <c r="P118" s="3"/>
      <c r="Q118" s="3"/>
    </row>
    <row r="119" spans="1:17" ht="15.75" customHeight="1">
      <c r="A119" s="3"/>
      <c r="B119" s="5"/>
      <c r="C119" s="4"/>
      <c r="D119" s="6"/>
      <c r="E119" s="6"/>
      <c r="F119" s="6"/>
      <c r="G119" s="6"/>
      <c r="H119" s="6"/>
      <c r="I119" s="7"/>
      <c r="J119" s="7"/>
      <c r="K119" s="3"/>
      <c r="L119" s="3"/>
      <c r="M119" s="3"/>
      <c r="N119" s="3"/>
      <c r="O119" s="3"/>
      <c r="P119" s="3"/>
      <c r="Q119" s="3"/>
    </row>
    <row r="120" spans="1:17" ht="15.75" customHeight="1">
      <c r="A120" s="3"/>
      <c r="B120" s="5"/>
      <c r="C120" s="4"/>
      <c r="D120" s="6"/>
      <c r="E120" s="6"/>
      <c r="F120" s="6"/>
      <c r="G120" s="6"/>
      <c r="H120" s="6"/>
      <c r="I120" s="7"/>
      <c r="J120" s="7"/>
      <c r="K120" s="3"/>
      <c r="L120" s="3"/>
      <c r="M120" s="3"/>
      <c r="N120" s="3"/>
      <c r="O120" s="3"/>
      <c r="P120" s="3"/>
      <c r="Q120" s="3"/>
    </row>
    <row r="121" spans="1:17" ht="15.75" customHeight="1">
      <c r="A121" s="3"/>
      <c r="B121" s="5"/>
      <c r="C121" s="4"/>
      <c r="D121" s="6"/>
      <c r="E121" s="6"/>
      <c r="F121" s="6"/>
      <c r="G121" s="6"/>
      <c r="H121" s="6"/>
      <c r="I121" s="7"/>
      <c r="J121" s="7"/>
      <c r="K121" s="3"/>
      <c r="L121" s="3"/>
      <c r="M121" s="3"/>
      <c r="N121" s="3"/>
      <c r="O121" s="3"/>
      <c r="P121" s="3"/>
      <c r="Q121" s="3"/>
    </row>
    <row r="122" spans="1:17" ht="15.75" customHeight="1">
      <c r="A122" s="3"/>
      <c r="B122" s="5"/>
      <c r="C122" s="4"/>
      <c r="D122" s="6"/>
      <c r="E122" s="6"/>
      <c r="F122" s="6"/>
      <c r="G122" s="6"/>
      <c r="H122" s="6"/>
      <c r="I122" s="7"/>
      <c r="J122" s="7"/>
      <c r="K122" s="3"/>
      <c r="L122" s="3"/>
      <c r="M122" s="3"/>
      <c r="N122" s="3"/>
      <c r="O122" s="3"/>
      <c r="P122" s="3"/>
      <c r="Q122" s="3"/>
    </row>
    <row r="123" spans="1:17" ht="15.75" customHeight="1">
      <c r="A123" s="3"/>
      <c r="B123" s="5"/>
      <c r="C123" s="4"/>
      <c r="D123" s="6"/>
      <c r="E123" s="6"/>
      <c r="F123" s="6"/>
      <c r="G123" s="6"/>
      <c r="H123" s="6"/>
      <c r="I123" s="7"/>
      <c r="J123" s="7"/>
      <c r="K123" s="3"/>
      <c r="L123" s="3"/>
      <c r="M123" s="3"/>
      <c r="N123" s="3"/>
      <c r="O123" s="3"/>
      <c r="P123" s="3"/>
      <c r="Q123" s="3"/>
    </row>
    <row r="124" spans="1:17" ht="15.75" customHeight="1">
      <c r="A124" s="3"/>
      <c r="B124" s="5"/>
      <c r="C124" s="4"/>
      <c r="D124" s="6"/>
      <c r="E124" s="6"/>
      <c r="F124" s="6"/>
      <c r="G124" s="6"/>
      <c r="H124" s="6"/>
      <c r="I124" s="7"/>
      <c r="J124" s="7"/>
      <c r="K124" s="3"/>
      <c r="L124" s="3"/>
      <c r="M124" s="3"/>
      <c r="N124" s="3"/>
      <c r="O124" s="3"/>
      <c r="P124" s="3"/>
      <c r="Q124" s="3"/>
    </row>
    <row r="125" spans="1:17" ht="15.75" customHeight="1">
      <c r="A125" s="3"/>
      <c r="B125" s="5"/>
      <c r="C125" s="4"/>
      <c r="D125" s="6"/>
      <c r="E125" s="6"/>
      <c r="F125" s="6"/>
      <c r="G125" s="6"/>
      <c r="H125" s="6"/>
      <c r="I125" s="7"/>
      <c r="J125" s="7"/>
      <c r="K125" s="3"/>
      <c r="L125" s="3"/>
      <c r="M125" s="3"/>
      <c r="N125" s="3"/>
      <c r="O125" s="3"/>
      <c r="P125" s="3"/>
      <c r="Q125" s="3"/>
    </row>
    <row r="126" spans="1:17" ht="15.75" customHeight="1">
      <c r="A126" s="3"/>
      <c r="B126" s="5"/>
      <c r="C126" s="4"/>
      <c r="D126" s="6"/>
      <c r="E126" s="6"/>
      <c r="F126" s="6"/>
      <c r="G126" s="6"/>
      <c r="H126" s="6"/>
      <c r="I126" s="7"/>
      <c r="J126" s="7"/>
      <c r="K126" s="3"/>
      <c r="L126" s="3"/>
      <c r="M126" s="3"/>
      <c r="N126" s="3"/>
      <c r="O126" s="3"/>
      <c r="P126" s="3"/>
      <c r="Q126" s="3"/>
    </row>
    <row r="127" spans="1:17" ht="15.75" customHeight="1">
      <c r="A127" s="3"/>
      <c r="B127" s="5"/>
      <c r="C127" s="4"/>
      <c r="D127" s="6"/>
      <c r="E127" s="6"/>
      <c r="F127" s="6"/>
      <c r="G127" s="6"/>
      <c r="H127" s="6"/>
      <c r="I127" s="7"/>
      <c r="J127" s="7"/>
      <c r="K127" s="3"/>
      <c r="L127" s="3"/>
      <c r="M127" s="3"/>
      <c r="N127" s="3"/>
      <c r="O127" s="3"/>
      <c r="P127" s="3"/>
      <c r="Q127" s="3"/>
    </row>
    <row r="128" spans="1:17" ht="15.75" customHeight="1">
      <c r="A128" s="3"/>
      <c r="B128" s="5"/>
      <c r="C128" s="4"/>
      <c r="D128" s="6"/>
      <c r="E128" s="6"/>
      <c r="F128" s="6"/>
      <c r="G128" s="6"/>
      <c r="H128" s="6"/>
      <c r="I128" s="7"/>
      <c r="J128" s="7"/>
      <c r="K128" s="3"/>
      <c r="L128" s="3"/>
      <c r="M128" s="3"/>
      <c r="N128" s="3"/>
      <c r="O128" s="3"/>
      <c r="P128" s="3"/>
      <c r="Q128" s="3"/>
    </row>
    <row r="129" spans="1:17" ht="15.75" customHeight="1">
      <c r="A129" s="3"/>
      <c r="B129" s="5"/>
      <c r="C129" s="4"/>
      <c r="D129" s="6"/>
      <c r="E129" s="6"/>
      <c r="F129" s="6"/>
      <c r="G129" s="6"/>
      <c r="H129" s="6"/>
      <c r="I129" s="7"/>
      <c r="J129" s="7"/>
      <c r="K129" s="3"/>
      <c r="L129" s="3"/>
      <c r="M129" s="3"/>
      <c r="N129" s="3"/>
      <c r="O129" s="3"/>
      <c r="P129" s="3"/>
      <c r="Q129" s="3"/>
    </row>
    <row r="130" spans="1:17" ht="15.75" customHeight="1">
      <c r="A130" s="3"/>
      <c r="B130" s="5"/>
      <c r="C130" s="4"/>
      <c r="D130" s="6"/>
      <c r="E130" s="6"/>
      <c r="F130" s="6"/>
      <c r="G130" s="6"/>
      <c r="H130" s="6"/>
      <c r="I130" s="7"/>
      <c r="J130" s="7"/>
      <c r="K130" s="3"/>
      <c r="L130" s="3"/>
      <c r="M130" s="3"/>
      <c r="N130" s="3"/>
      <c r="O130" s="3"/>
      <c r="P130" s="3"/>
      <c r="Q130" s="3"/>
    </row>
    <row r="131" spans="1:17" ht="15.75" customHeight="1">
      <c r="A131" s="3"/>
      <c r="B131" s="5"/>
      <c r="C131" s="4"/>
      <c r="D131" s="6"/>
      <c r="E131" s="6"/>
      <c r="F131" s="6"/>
      <c r="G131" s="6"/>
      <c r="H131" s="6"/>
      <c r="I131" s="7"/>
      <c r="J131" s="7"/>
      <c r="K131" s="3"/>
      <c r="L131" s="3"/>
      <c r="M131" s="3"/>
      <c r="N131" s="3"/>
      <c r="O131" s="3"/>
      <c r="P131" s="3"/>
      <c r="Q131" s="3"/>
    </row>
    <row r="132" spans="1:17" ht="15.75" customHeight="1">
      <c r="A132" s="3"/>
      <c r="B132" s="5"/>
      <c r="C132" s="4"/>
      <c r="D132" s="6"/>
      <c r="E132" s="6"/>
      <c r="F132" s="6"/>
      <c r="G132" s="6"/>
      <c r="H132" s="6"/>
      <c r="I132" s="7"/>
      <c r="J132" s="7"/>
      <c r="K132" s="3"/>
      <c r="L132" s="3"/>
      <c r="M132" s="3"/>
      <c r="N132" s="3"/>
      <c r="O132" s="3"/>
      <c r="P132" s="3"/>
      <c r="Q132" s="3"/>
    </row>
    <row r="133" spans="1:17" ht="15.75" customHeight="1">
      <c r="A133" s="3"/>
      <c r="B133" s="5"/>
      <c r="C133" s="4"/>
      <c r="D133" s="6"/>
      <c r="E133" s="6"/>
      <c r="F133" s="6"/>
      <c r="G133" s="6"/>
      <c r="H133" s="6"/>
      <c r="I133" s="7"/>
      <c r="J133" s="7"/>
      <c r="K133" s="3"/>
      <c r="L133" s="3"/>
      <c r="M133" s="3"/>
      <c r="N133" s="3"/>
      <c r="O133" s="3"/>
      <c r="P133" s="3"/>
      <c r="Q133" s="3"/>
    </row>
    <row r="134" spans="1:17" ht="15.75" customHeight="1">
      <c r="A134" s="3"/>
      <c r="B134" s="5"/>
      <c r="C134" s="4"/>
      <c r="D134" s="6"/>
      <c r="E134" s="6"/>
      <c r="F134" s="6"/>
      <c r="G134" s="6"/>
      <c r="H134" s="6"/>
      <c r="I134" s="7"/>
      <c r="J134" s="7"/>
      <c r="K134" s="3"/>
      <c r="L134" s="3"/>
      <c r="M134" s="3"/>
      <c r="N134" s="3"/>
      <c r="O134" s="3"/>
      <c r="P134" s="3"/>
      <c r="Q134" s="3"/>
    </row>
    <row r="135" spans="1:17" ht="15.75" customHeight="1">
      <c r="A135" s="3"/>
      <c r="B135" s="5"/>
      <c r="C135" s="4"/>
      <c r="D135" s="6"/>
      <c r="E135" s="6"/>
      <c r="F135" s="6"/>
      <c r="G135" s="6"/>
      <c r="H135" s="6"/>
      <c r="I135" s="7"/>
      <c r="J135" s="7"/>
      <c r="K135" s="3"/>
      <c r="L135" s="3"/>
      <c r="M135" s="3"/>
      <c r="N135" s="3"/>
      <c r="O135" s="3"/>
      <c r="P135" s="3"/>
      <c r="Q135" s="3"/>
    </row>
    <row r="136" spans="1:17" ht="15.75" customHeight="1">
      <c r="A136" s="3"/>
      <c r="B136" s="5"/>
      <c r="C136" s="4"/>
      <c r="D136" s="6"/>
      <c r="E136" s="6"/>
      <c r="F136" s="6"/>
      <c r="G136" s="6"/>
      <c r="H136" s="6"/>
      <c r="I136" s="7"/>
      <c r="J136" s="7"/>
      <c r="K136" s="3"/>
      <c r="L136" s="3"/>
      <c r="M136" s="3"/>
      <c r="N136" s="3"/>
      <c r="O136" s="3"/>
      <c r="P136" s="3"/>
      <c r="Q136" s="3"/>
    </row>
    <row r="137" spans="1:17" ht="15.75" customHeight="1">
      <c r="A137" s="3"/>
      <c r="B137" s="5"/>
      <c r="C137" s="4"/>
      <c r="D137" s="6"/>
      <c r="E137" s="6"/>
      <c r="F137" s="6"/>
      <c r="G137" s="6"/>
      <c r="H137" s="6"/>
      <c r="I137" s="7"/>
      <c r="J137" s="7"/>
      <c r="K137" s="3"/>
      <c r="L137" s="3"/>
      <c r="M137" s="3"/>
      <c r="N137" s="3"/>
      <c r="O137" s="3"/>
      <c r="P137" s="3"/>
      <c r="Q137" s="3"/>
    </row>
    <row r="138" spans="1:17" ht="15.75" customHeight="1">
      <c r="A138" s="3"/>
      <c r="B138" s="5"/>
      <c r="C138" s="4"/>
      <c r="D138" s="6"/>
      <c r="E138" s="6"/>
      <c r="F138" s="6"/>
      <c r="G138" s="6"/>
      <c r="H138" s="6"/>
      <c r="I138" s="7"/>
      <c r="J138" s="7"/>
      <c r="K138" s="3"/>
      <c r="L138" s="3"/>
      <c r="M138" s="3"/>
      <c r="N138" s="3"/>
      <c r="O138" s="3"/>
      <c r="P138" s="3"/>
      <c r="Q138" s="3"/>
    </row>
    <row r="139" spans="1:17" ht="15.75" customHeight="1">
      <c r="A139" s="3"/>
      <c r="B139" s="5"/>
      <c r="C139" s="4"/>
      <c r="D139" s="6"/>
      <c r="E139" s="6"/>
      <c r="F139" s="6"/>
      <c r="G139" s="6"/>
      <c r="H139" s="6"/>
      <c r="I139" s="7"/>
      <c r="J139" s="7"/>
      <c r="K139" s="3"/>
      <c r="L139" s="3"/>
      <c r="M139" s="3"/>
      <c r="N139" s="3"/>
      <c r="O139" s="3"/>
      <c r="P139" s="3"/>
      <c r="Q139" s="3"/>
    </row>
    <row r="140" spans="1:17" ht="15.75" customHeight="1">
      <c r="A140" s="3"/>
      <c r="B140" s="5"/>
      <c r="C140" s="4"/>
      <c r="D140" s="6"/>
      <c r="E140" s="6"/>
      <c r="F140" s="6"/>
      <c r="G140" s="6"/>
      <c r="H140" s="6"/>
      <c r="I140" s="7"/>
      <c r="J140" s="7"/>
      <c r="K140" s="3"/>
      <c r="L140" s="3"/>
      <c r="M140" s="3"/>
      <c r="N140" s="3"/>
      <c r="O140" s="3"/>
      <c r="P140" s="3"/>
      <c r="Q140" s="3"/>
    </row>
    <row r="141" spans="1:17" ht="15.75" customHeight="1">
      <c r="A141" s="3"/>
      <c r="B141" s="5"/>
      <c r="C141" s="4"/>
      <c r="D141" s="6"/>
      <c r="E141" s="6"/>
      <c r="F141" s="6"/>
      <c r="G141" s="6"/>
      <c r="H141" s="6"/>
      <c r="I141" s="7"/>
      <c r="J141" s="7"/>
      <c r="K141" s="3"/>
      <c r="L141" s="3"/>
      <c r="M141" s="3"/>
      <c r="N141" s="3"/>
      <c r="O141" s="3"/>
      <c r="P141" s="3"/>
      <c r="Q141" s="3"/>
    </row>
    <row r="142" spans="1:17" ht="15.75" customHeight="1">
      <c r="A142" s="3"/>
      <c r="B142" s="5"/>
      <c r="C142" s="4"/>
      <c r="D142" s="6"/>
      <c r="E142" s="6"/>
      <c r="F142" s="6"/>
      <c r="G142" s="6"/>
      <c r="H142" s="6"/>
      <c r="I142" s="7"/>
      <c r="J142" s="7"/>
      <c r="K142" s="3"/>
      <c r="L142" s="3"/>
      <c r="M142" s="3"/>
      <c r="N142" s="3"/>
      <c r="O142" s="3"/>
      <c r="P142" s="3"/>
      <c r="Q142" s="3"/>
    </row>
    <row r="143" spans="1:17" ht="15.75" customHeight="1">
      <c r="A143" s="3"/>
      <c r="B143" s="5"/>
      <c r="C143" s="4"/>
      <c r="D143" s="6"/>
      <c r="E143" s="6"/>
      <c r="F143" s="6"/>
      <c r="G143" s="6"/>
      <c r="H143" s="6"/>
      <c r="I143" s="7"/>
      <c r="J143" s="7"/>
      <c r="K143" s="3"/>
      <c r="L143" s="3"/>
      <c r="M143" s="3"/>
      <c r="N143" s="3"/>
      <c r="O143" s="3"/>
      <c r="P143" s="3"/>
      <c r="Q143" s="3"/>
    </row>
    <row r="144" spans="1:17" ht="15.75" customHeight="1">
      <c r="A144" s="3"/>
      <c r="B144" s="5"/>
      <c r="C144" s="4"/>
      <c r="D144" s="6"/>
      <c r="E144" s="6"/>
      <c r="F144" s="6"/>
      <c r="G144" s="6"/>
      <c r="H144" s="6"/>
      <c r="I144" s="7"/>
      <c r="J144" s="7"/>
      <c r="K144" s="3"/>
      <c r="L144" s="3"/>
      <c r="M144" s="3"/>
      <c r="N144" s="3"/>
      <c r="O144" s="3"/>
      <c r="P144" s="3"/>
      <c r="Q144" s="3"/>
    </row>
    <row r="145" spans="1:17" ht="15.75" customHeight="1">
      <c r="A145" s="3"/>
      <c r="B145" s="5"/>
      <c r="C145" s="4"/>
      <c r="D145" s="6"/>
      <c r="E145" s="6"/>
      <c r="F145" s="6"/>
      <c r="G145" s="6"/>
      <c r="H145" s="6"/>
      <c r="I145" s="7"/>
      <c r="J145" s="7"/>
      <c r="K145" s="3"/>
      <c r="L145" s="3"/>
      <c r="M145" s="3"/>
      <c r="N145" s="3"/>
      <c r="O145" s="3"/>
      <c r="P145" s="3"/>
      <c r="Q145" s="3"/>
    </row>
    <row r="146" spans="1:17" ht="15.75" customHeight="1">
      <c r="A146" s="3"/>
      <c r="B146" s="5"/>
      <c r="C146" s="4"/>
      <c r="D146" s="6"/>
      <c r="E146" s="6"/>
      <c r="F146" s="6"/>
      <c r="G146" s="6"/>
      <c r="H146" s="6"/>
      <c r="I146" s="7"/>
      <c r="J146" s="7"/>
      <c r="K146" s="3"/>
      <c r="L146" s="3"/>
      <c r="M146" s="3"/>
      <c r="N146" s="3"/>
      <c r="O146" s="3"/>
      <c r="P146" s="3"/>
      <c r="Q146" s="3"/>
    </row>
    <row r="147" spans="1:17" ht="15.75" customHeight="1">
      <c r="A147" s="3"/>
      <c r="B147" s="5"/>
      <c r="C147" s="4"/>
      <c r="D147" s="6"/>
      <c r="E147" s="6"/>
      <c r="F147" s="6"/>
      <c r="G147" s="6"/>
      <c r="H147" s="6"/>
      <c r="I147" s="7"/>
      <c r="J147" s="7"/>
      <c r="K147" s="3"/>
      <c r="L147" s="3"/>
      <c r="M147" s="3"/>
      <c r="N147" s="3"/>
      <c r="O147" s="3"/>
      <c r="P147" s="3"/>
      <c r="Q147" s="3"/>
    </row>
    <row r="148" spans="1:17" ht="15.75" customHeight="1">
      <c r="A148" s="3"/>
      <c r="B148" s="5"/>
      <c r="C148" s="4"/>
      <c r="D148" s="6"/>
      <c r="E148" s="6"/>
      <c r="F148" s="6"/>
      <c r="G148" s="6"/>
      <c r="H148" s="6"/>
      <c r="I148" s="7"/>
      <c r="J148" s="7"/>
      <c r="K148" s="3"/>
      <c r="L148" s="3"/>
      <c r="M148" s="3"/>
      <c r="N148" s="3"/>
      <c r="O148" s="3"/>
      <c r="P148" s="3"/>
      <c r="Q148" s="3"/>
    </row>
    <row r="149" spans="1:17" ht="15.75" customHeight="1">
      <c r="A149" s="3"/>
      <c r="B149" s="5"/>
      <c r="C149" s="4"/>
      <c r="D149" s="6"/>
      <c r="E149" s="6"/>
      <c r="F149" s="6"/>
      <c r="G149" s="6"/>
      <c r="H149" s="6"/>
      <c r="I149" s="7"/>
      <c r="J149" s="7"/>
      <c r="K149" s="3"/>
      <c r="L149" s="3"/>
      <c r="M149" s="3"/>
      <c r="N149" s="3"/>
      <c r="O149" s="3"/>
      <c r="P149" s="3"/>
      <c r="Q149" s="3"/>
    </row>
    <row r="150" spans="1:17" ht="15.75" customHeight="1">
      <c r="A150" s="3"/>
      <c r="B150" s="5"/>
      <c r="C150" s="4"/>
      <c r="D150" s="6"/>
      <c r="E150" s="6"/>
      <c r="F150" s="6"/>
      <c r="G150" s="6"/>
      <c r="H150" s="6"/>
      <c r="I150" s="7"/>
      <c r="J150" s="7"/>
      <c r="K150" s="3"/>
      <c r="L150" s="3"/>
      <c r="M150" s="3"/>
      <c r="N150" s="3"/>
      <c r="O150" s="3"/>
      <c r="P150" s="3"/>
      <c r="Q150" s="3"/>
    </row>
    <row r="151" spans="1:17" ht="15.75" customHeight="1">
      <c r="A151" s="3"/>
      <c r="B151" s="5"/>
      <c r="C151" s="4"/>
      <c r="D151" s="6"/>
      <c r="E151" s="6"/>
      <c r="F151" s="6"/>
      <c r="G151" s="6"/>
      <c r="H151" s="6"/>
      <c r="I151" s="7"/>
      <c r="J151" s="7"/>
      <c r="K151" s="3"/>
      <c r="L151" s="3"/>
      <c r="M151" s="3"/>
      <c r="N151" s="3"/>
      <c r="O151" s="3"/>
      <c r="P151" s="3"/>
      <c r="Q151" s="3"/>
    </row>
    <row r="152" spans="1:17" ht="15.75" customHeight="1">
      <c r="A152" s="3"/>
      <c r="B152" s="5"/>
      <c r="C152" s="4"/>
      <c r="D152" s="6"/>
      <c r="E152" s="6"/>
      <c r="F152" s="6"/>
      <c r="G152" s="6"/>
      <c r="H152" s="6"/>
      <c r="I152" s="7"/>
      <c r="J152" s="7"/>
      <c r="K152" s="3"/>
      <c r="L152" s="3"/>
      <c r="M152" s="3"/>
      <c r="N152" s="3"/>
      <c r="O152" s="3"/>
      <c r="P152" s="3"/>
      <c r="Q152" s="3"/>
    </row>
    <row r="153" spans="1:17" ht="15" customHeight="1">
      <c r="A153" s="3"/>
      <c r="B153" s="5"/>
      <c r="C153" s="4"/>
      <c r="D153" s="6"/>
      <c r="E153" s="6"/>
      <c r="F153" s="6"/>
      <c r="G153" s="6"/>
      <c r="H153" s="6"/>
      <c r="I153" s="7"/>
      <c r="J153" s="7"/>
      <c r="K153" s="3"/>
    </row>
    <row r="154" spans="1:17" ht="15" customHeight="1">
      <c r="A154" s="3"/>
      <c r="B154" s="5"/>
      <c r="C154" s="4"/>
      <c r="D154" s="6"/>
      <c r="E154" s="6"/>
      <c r="F154" s="6"/>
      <c r="G154" s="6"/>
      <c r="H154" s="6"/>
      <c r="I154" s="7"/>
      <c r="J154" s="7"/>
      <c r="K154" s="3"/>
    </row>
    <row r="155" spans="1:17" ht="15" customHeight="1">
      <c r="A155" s="3"/>
      <c r="B155" s="5"/>
      <c r="C155" s="4"/>
      <c r="D155" s="6"/>
      <c r="E155" s="6"/>
      <c r="F155" s="6"/>
      <c r="G155" s="6"/>
      <c r="H155" s="6"/>
      <c r="I155" s="7"/>
      <c r="J155" s="7"/>
      <c r="K155" s="3"/>
    </row>
    <row r="156" spans="1:17" ht="15" customHeight="1">
      <c r="A156" s="3"/>
      <c r="B156" s="5"/>
      <c r="C156" s="4"/>
      <c r="D156" s="6"/>
      <c r="E156" s="6"/>
      <c r="F156" s="6"/>
      <c r="G156" s="6"/>
      <c r="H156" s="6"/>
      <c r="I156" s="7"/>
      <c r="J156" s="7"/>
      <c r="K156" s="3"/>
    </row>
    <row r="157" spans="1:17" ht="15" customHeight="1">
      <c r="A157" s="3"/>
      <c r="B157" s="5"/>
      <c r="C157" s="4"/>
      <c r="D157" s="6"/>
      <c r="E157" s="6"/>
      <c r="F157" s="6"/>
      <c r="G157" s="6"/>
      <c r="H157" s="6"/>
      <c r="I157" s="7"/>
      <c r="J157" s="7"/>
      <c r="K157" s="3"/>
    </row>
    <row r="158" spans="1:17" ht="15" customHeight="1">
      <c r="A158" s="3"/>
      <c r="B158" s="5"/>
      <c r="C158" s="4"/>
      <c r="D158" s="6"/>
      <c r="E158" s="6"/>
      <c r="F158" s="6"/>
      <c r="G158" s="6"/>
      <c r="H158" s="6"/>
      <c r="I158" s="7"/>
      <c r="J158" s="7"/>
      <c r="K158" s="3"/>
    </row>
  </sheetData>
  <protectedRanges>
    <protectedRange password="CC2A" sqref="F95:G103" name="CCTs2_1_3_2"/>
  </protectedRanges>
  <mergeCells count="144">
    <mergeCell ref="H26:I26"/>
    <mergeCell ref="A51:A52"/>
    <mergeCell ref="C83:I88"/>
    <mergeCell ref="C14:C15"/>
    <mergeCell ref="B14:B15"/>
    <mergeCell ref="D14:E14"/>
    <mergeCell ref="F14:I14"/>
    <mergeCell ref="F15:G15"/>
    <mergeCell ref="H15:I15"/>
    <mergeCell ref="E58:E59"/>
    <mergeCell ref="E60:E61"/>
    <mergeCell ref="F58:F59"/>
    <mergeCell ref="F60:F61"/>
    <mergeCell ref="C82:I82"/>
    <mergeCell ref="H70:J71"/>
    <mergeCell ref="B19:B20"/>
    <mergeCell ref="B16:B17"/>
    <mergeCell ref="B80:K80"/>
    <mergeCell ref="B58:C59"/>
    <mergeCell ref="G58:I59"/>
    <mergeCell ref="G60:I61"/>
    <mergeCell ref="G62:I63"/>
    <mergeCell ref="E16:E17"/>
    <mergeCell ref="J16:J17"/>
    <mergeCell ref="K16:K17"/>
    <mergeCell ref="B21:B22"/>
    <mergeCell ref="C21:C22"/>
    <mergeCell ref="D21:D22"/>
    <mergeCell ref="E21:E22"/>
    <mergeCell ref="K44:K45"/>
    <mergeCell ref="C7:D7"/>
    <mergeCell ref="D13:K13"/>
    <mergeCell ref="D11:I11"/>
    <mergeCell ref="B13:C13"/>
    <mergeCell ref="C19:C20"/>
    <mergeCell ref="F23:G23"/>
    <mergeCell ref="H23:I23"/>
    <mergeCell ref="D19:D20"/>
    <mergeCell ref="E19:E20"/>
    <mergeCell ref="F19:G20"/>
    <mergeCell ref="H19:I20"/>
    <mergeCell ref="H16:I17"/>
    <mergeCell ref="D44:D45"/>
    <mergeCell ref="E44:E45"/>
    <mergeCell ref="F43:G43"/>
    <mergeCell ref="H43:I43"/>
    <mergeCell ref="J19:J20"/>
    <mergeCell ref="C16:C17"/>
    <mergeCell ref="B1:K1"/>
    <mergeCell ref="B2:K2"/>
    <mergeCell ref="B3:K3"/>
    <mergeCell ref="B4:K4"/>
    <mergeCell ref="B5:K5"/>
    <mergeCell ref="B6:K6"/>
    <mergeCell ref="J7:K7"/>
    <mergeCell ref="H7:I7"/>
    <mergeCell ref="K14:K15"/>
    <mergeCell ref="H76:J77"/>
    <mergeCell ref="D16:D17"/>
    <mergeCell ref="F16:G17"/>
    <mergeCell ref="F18:G18"/>
    <mergeCell ref="H18:I18"/>
    <mergeCell ref="H72:J73"/>
    <mergeCell ref="H74:J75"/>
    <mergeCell ref="B31:C31"/>
    <mergeCell ref="J51:J52"/>
    <mergeCell ref="H48:I48"/>
    <mergeCell ref="F49:G49"/>
    <mergeCell ref="H49:I49"/>
    <mergeCell ref="F44:G45"/>
    <mergeCell ref="H44:I45"/>
    <mergeCell ref="F47:G47"/>
    <mergeCell ref="H47:I47"/>
    <mergeCell ref="F48:G48"/>
    <mergeCell ref="F46:G46"/>
    <mergeCell ref="H46:I46"/>
    <mergeCell ref="B44:B45"/>
    <mergeCell ref="C44:C45"/>
    <mergeCell ref="E74:E75"/>
    <mergeCell ref="B74:B75"/>
    <mergeCell ref="B32:B33"/>
    <mergeCell ref="J21:J22"/>
    <mergeCell ref="F21:G22"/>
    <mergeCell ref="H21:I22"/>
    <mergeCell ref="J44:J45"/>
    <mergeCell ref="G64:I65"/>
    <mergeCell ref="F62:F63"/>
    <mergeCell ref="F64:F65"/>
    <mergeCell ref="F70:F71"/>
    <mergeCell ref="D31:K31"/>
    <mergeCell ref="K40:K41"/>
    <mergeCell ref="F24:G24"/>
    <mergeCell ref="H24:I24"/>
    <mergeCell ref="H53:I53"/>
    <mergeCell ref="D39:K39"/>
    <mergeCell ref="F50:G50"/>
    <mergeCell ref="H50:I50"/>
    <mergeCell ref="D70:D71"/>
    <mergeCell ref="D29:I29"/>
    <mergeCell ref="F25:G25"/>
    <mergeCell ref="H25:I25"/>
    <mergeCell ref="K32:K33"/>
    <mergeCell ref="H51:I52"/>
    <mergeCell ref="K51:K52"/>
    <mergeCell ref="F26:G26"/>
    <mergeCell ref="B76:B77"/>
    <mergeCell ref="G72:G73"/>
    <mergeCell ref="G74:G75"/>
    <mergeCell ref="G76:G77"/>
    <mergeCell ref="E70:E71"/>
    <mergeCell ref="B51:B52"/>
    <mergeCell ref="C51:C52"/>
    <mergeCell ref="F53:G53"/>
    <mergeCell ref="D51:D52"/>
    <mergeCell ref="E51:E52"/>
    <mergeCell ref="F51:G52"/>
    <mergeCell ref="D58:D59"/>
    <mergeCell ref="B60:B61"/>
    <mergeCell ref="B62:B63"/>
    <mergeCell ref="B64:B65"/>
    <mergeCell ref="B70:C71"/>
    <mergeCell ref="E62:E63"/>
    <mergeCell ref="E64:E65"/>
    <mergeCell ref="B72:B73"/>
    <mergeCell ref="G70:G71"/>
    <mergeCell ref="E72:E73"/>
    <mergeCell ref="E76:E77"/>
    <mergeCell ref="C32:C33"/>
    <mergeCell ref="D37:I37"/>
    <mergeCell ref="B40:B41"/>
    <mergeCell ref="C40:C41"/>
    <mergeCell ref="D40:E40"/>
    <mergeCell ref="F42:G42"/>
    <mergeCell ref="H42:I42"/>
    <mergeCell ref="F40:I40"/>
    <mergeCell ref="F41:G41"/>
    <mergeCell ref="H41:I41"/>
    <mergeCell ref="D32:I32"/>
    <mergeCell ref="D33:E33"/>
    <mergeCell ref="F33:I33"/>
    <mergeCell ref="B39:C39"/>
    <mergeCell ref="C34:C35"/>
    <mergeCell ref="F34:I34"/>
    <mergeCell ref="D34:E34"/>
  </mergeCells>
  <printOptions horizontalCentered="1"/>
  <pageMargins left="0.59" right="0.39" top="0.38" bottom="0.36" header="0.28000000000000003" footer="0.23"/>
  <pageSetup paperSize="5" scale="39" fitToHeight="0" pageOrder="overThenDown" orientation="landscape" r:id="rId1"/>
  <rowBreaks count="5" manualBreakCount="5">
    <brk id="18" max="16" man="1"/>
    <brk id="30" max="16383" man="1"/>
    <brk id="43" max="16383" man="1"/>
    <brk id="50" max="16383" man="1"/>
    <brk id="6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6 IAA 4o 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Wlfrano</cp:lastModifiedBy>
  <cp:lastPrinted>2025-01-12T19:36:48Z</cp:lastPrinted>
  <dcterms:created xsi:type="dcterms:W3CDTF">2019-08-20T22:39:25Z</dcterms:created>
  <dcterms:modified xsi:type="dcterms:W3CDTF">2025-01-12T19:45:08Z</dcterms:modified>
</cp:coreProperties>
</file>